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_PEOPLE\King.P\Cox, A\CHEMICALS DESK 2.2.22 TO 5.11.22 Sonya\CONTRACT - BRAND NAME &amp; Emergency\1. REQUESTS\Hill Manufacturing Co. - RFx 3000023165\RFx Rebid - 3000024291\"/>
    </mc:Choice>
  </mc:AlternateContent>
  <bookViews>
    <workbookView xWindow="-105" yWindow="-105" windowWidth="19305" windowHeight="6405"/>
  </bookViews>
  <sheets>
    <sheet name="Sheet1" sheetId="1" r:id="rId1"/>
    <sheet name="Sheet2" sheetId="2" r:id="rId2"/>
    <sheet name="Sheet3" sheetId="3" r:id="rId3"/>
  </sheets>
  <definedNames>
    <definedName name="_xlnm._FilterDatabase" localSheetId="0" hidden="1">Sheet1!$F$1:$F$499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l="1"/>
  <c r="H129" i="1"/>
  <c r="H128" i="1"/>
  <c r="H127" i="1"/>
  <c r="H126" i="1"/>
  <c r="H125" i="1"/>
  <c r="H124" i="1"/>
  <c r="H123" i="1"/>
  <c r="H122" i="1"/>
  <c r="H121" i="1"/>
  <c r="H120" i="1"/>
  <c r="H119" i="1"/>
  <c r="H118" i="1"/>
  <c r="H117" i="1"/>
  <c r="H116" i="1"/>
  <c r="H115" i="1"/>
  <c r="H114" i="1"/>
  <c r="H113" i="1"/>
  <c r="H112" i="1"/>
  <c r="H111" i="1"/>
  <c r="H110" i="1"/>
  <c r="G109" i="1"/>
  <c r="H108" i="1"/>
  <c r="H107" i="1"/>
  <c r="H106" i="1"/>
  <c r="H105" i="1"/>
  <c r="H104" i="1"/>
  <c r="H103" i="1"/>
  <c r="H102" i="1"/>
  <c r="H101" i="1"/>
  <c r="H100" i="1"/>
  <c r="H99" i="1"/>
  <c r="H98" i="1"/>
  <c r="H97" i="1"/>
  <c r="H96" i="1"/>
  <c r="H95" i="1"/>
  <c r="H94" i="1"/>
  <c r="H93" i="1"/>
  <c r="H92" i="1"/>
  <c r="H91" i="1"/>
  <c r="H90" i="1"/>
  <c r="H89" i="1"/>
  <c r="H88" i="1"/>
  <c r="H87" i="1"/>
  <c r="H86" i="1"/>
  <c r="G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alcChain>
</file>

<file path=xl/sharedStrings.xml><?xml version="1.0" encoding="utf-8"?>
<sst xmlns="http://schemas.openxmlformats.org/spreadsheetml/2006/main" count="1462" uniqueCount="965">
  <si>
    <t>Line</t>
  </si>
  <si>
    <t>Item Description</t>
  </si>
  <si>
    <t>Supplier Part No.</t>
  </si>
  <si>
    <t>Estimated Quantity</t>
  </si>
  <si>
    <t>Unit of 
Measurement</t>
  </si>
  <si>
    <t>Unit Price</t>
  </si>
  <si>
    <t>7102-855</t>
  </si>
  <si>
    <t>7102-24</t>
  </si>
  <si>
    <t>320-250</t>
  </si>
  <si>
    <t>320-50</t>
  </si>
  <si>
    <t>250 lbs</t>
  </si>
  <si>
    <t>50 lbs</t>
  </si>
  <si>
    <t>3061-55</t>
  </si>
  <si>
    <t>3061-5</t>
  </si>
  <si>
    <t>2665-55</t>
  </si>
  <si>
    <t>2665-30</t>
  </si>
  <si>
    <t>2665-5</t>
  </si>
  <si>
    <t>2665-6</t>
  </si>
  <si>
    <t>1989-55</t>
  </si>
  <si>
    <t>1989-20</t>
  </si>
  <si>
    <t>1989-5</t>
  </si>
  <si>
    <t>1989-6</t>
  </si>
  <si>
    <t>134-55</t>
  </si>
  <si>
    <t>134-30</t>
  </si>
  <si>
    <t>134-5</t>
  </si>
  <si>
    <t>3614-55</t>
  </si>
  <si>
    <t>3614-5</t>
  </si>
  <si>
    <t>3611-5</t>
  </si>
  <si>
    <t>10697-5</t>
  </si>
  <si>
    <t>10697-6</t>
  </si>
  <si>
    <t>909-55</t>
  </si>
  <si>
    <t>909-20</t>
  </si>
  <si>
    <t>909-5</t>
  </si>
  <si>
    <t>909-6</t>
  </si>
  <si>
    <t>10583-55</t>
  </si>
  <si>
    <t>10583-20</t>
  </si>
  <si>
    <t>10583-5</t>
  </si>
  <si>
    <t>10583-6</t>
  </si>
  <si>
    <t>10711-55</t>
  </si>
  <si>
    <t>10711-5</t>
  </si>
  <si>
    <t>10711-6</t>
  </si>
  <si>
    <t>3246-55</t>
  </si>
  <si>
    <t>3246-30</t>
  </si>
  <si>
    <t>3246-5</t>
  </si>
  <si>
    <t>3246-6</t>
  </si>
  <si>
    <t>10505-55</t>
  </si>
  <si>
    <t>10505-20</t>
  </si>
  <si>
    <t>10505-5</t>
  </si>
  <si>
    <t>10581-55</t>
  </si>
  <si>
    <t>10581-30</t>
  </si>
  <si>
    <t>10581-5</t>
  </si>
  <si>
    <t>10581-6</t>
  </si>
  <si>
    <t>10581-12</t>
  </si>
  <si>
    <t>10631-5</t>
  </si>
  <si>
    <t>10631-6</t>
  </si>
  <si>
    <t>2664-55</t>
  </si>
  <si>
    <t>2664-30</t>
  </si>
  <si>
    <t>2664-5</t>
  </si>
  <si>
    <t>2664-6</t>
  </si>
  <si>
    <t>2275-5</t>
  </si>
  <si>
    <t>206-55</t>
  </si>
  <si>
    <t>206-5</t>
  </si>
  <si>
    <t>1568-5</t>
  </si>
  <si>
    <t>121-450</t>
  </si>
  <si>
    <t>121-125</t>
  </si>
  <si>
    <t>121-40</t>
  </si>
  <si>
    <t>1211-450</t>
  </si>
  <si>
    <t>1211-125</t>
  </si>
  <si>
    <t>1211-40</t>
  </si>
  <si>
    <t>1147-5</t>
  </si>
  <si>
    <t>1147-6</t>
  </si>
  <si>
    <t>290-6</t>
  </si>
  <si>
    <t>3917-5</t>
  </si>
  <si>
    <t>3917-6</t>
  </si>
  <si>
    <t>1371-5</t>
  </si>
  <si>
    <t>1371-6</t>
  </si>
  <si>
    <t>2802-12</t>
  </si>
  <si>
    <t>2942-55</t>
  </si>
  <si>
    <t>2942-30</t>
  </si>
  <si>
    <t>22942-20</t>
  </si>
  <si>
    <t>2942-5</t>
  </si>
  <si>
    <t>2942-6</t>
  </si>
  <si>
    <t>3350-55</t>
  </si>
  <si>
    <t>3350-5</t>
  </si>
  <si>
    <t>1291-55</t>
  </si>
  <si>
    <t>1291-30</t>
  </si>
  <si>
    <t>1291-5</t>
  </si>
  <si>
    <t>1291-6</t>
  </si>
  <si>
    <t>1945-55</t>
  </si>
  <si>
    <t>1945-30</t>
  </si>
  <si>
    <t>1945-20</t>
  </si>
  <si>
    <t>1945-5</t>
  </si>
  <si>
    <t>1945-6</t>
  </si>
  <si>
    <t>1980-55</t>
  </si>
  <si>
    <t>1980-20</t>
  </si>
  <si>
    <t>1980-5</t>
  </si>
  <si>
    <t>1980-6</t>
  </si>
  <si>
    <t>2735-55</t>
  </si>
  <si>
    <t>2735-30</t>
  </si>
  <si>
    <t>2735-5</t>
  </si>
  <si>
    <t>309-55</t>
  </si>
  <si>
    <t>309-30</t>
  </si>
  <si>
    <t>309-5</t>
  </si>
  <si>
    <t>2707-55</t>
  </si>
  <si>
    <t>2707-5</t>
  </si>
  <si>
    <t>2707-6</t>
  </si>
  <si>
    <t>65-55</t>
  </si>
  <si>
    <t>65-30</t>
  </si>
  <si>
    <t>65-20</t>
  </si>
  <si>
    <t>65-5</t>
  </si>
  <si>
    <t>65-6</t>
  </si>
  <si>
    <t>1481-5</t>
  </si>
  <si>
    <t>10616-55</t>
  </si>
  <si>
    <t>10616-30</t>
  </si>
  <si>
    <t>10616-5</t>
  </si>
  <si>
    <t>10616-6</t>
  </si>
  <si>
    <t>3358-55</t>
  </si>
  <si>
    <t>3358-5</t>
  </si>
  <si>
    <t>3484-55</t>
  </si>
  <si>
    <t>3484-5</t>
  </si>
  <si>
    <t>10607-55</t>
  </si>
  <si>
    <t>10607-30</t>
  </si>
  <si>
    <t>10607-5</t>
  </si>
  <si>
    <t>10607-6</t>
  </si>
  <si>
    <t>10607-12</t>
  </si>
  <si>
    <t>2524-55</t>
  </si>
  <si>
    <t>2524-5</t>
  </si>
  <si>
    <t>2524-6</t>
  </si>
  <si>
    <t>3121-55</t>
  </si>
  <si>
    <t>3902-5</t>
  </si>
  <si>
    <t>3903-5</t>
  </si>
  <si>
    <t>3908-5</t>
  </si>
  <si>
    <t>3909-5</t>
  </si>
  <si>
    <t>3918-5</t>
  </si>
  <si>
    <t>3919-5</t>
  </si>
  <si>
    <t>3901-5</t>
  </si>
  <si>
    <t>Quarts</t>
  </si>
  <si>
    <t>Extended Price</t>
  </si>
  <si>
    <t>12-55</t>
  </si>
  <si>
    <t>12-5</t>
  </si>
  <si>
    <t>10596-55</t>
  </si>
  <si>
    <t>10596-30</t>
  </si>
  <si>
    <t>10596-5</t>
  </si>
  <si>
    <t>10596-6</t>
  </si>
  <si>
    <t>1798-55</t>
  </si>
  <si>
    <t>1798-30</t>
  </si>
  <si>
    <t>1798-20</t>
  </si>
  <si>
    <t>1798-5</t>
  </si>
  <si>
    <t>1798-6</t>
  </si>
  <si>
    <t>2661-55</t>
  </si>
  <si>
    <t>2661-20</t>
  </si>
  <si>
    <t>2661-5</t>
  </si>
  <si>
    <t>2661-6</t>
  </si>
  <si>
    <t>3600-55</t>
  </si>
  <si>
    <t>3600-5</t>
  </si>
  <si>
    <t>3600-6</t>
  </si>
  <si>
    <t>185-55</t>
  </si>
  <si>
    <t>185-30</t>
  </si>
  <si>
    <t>185-20</t>
  </si>
  <si>
    <t>185-5</t>
  </si>
  <si>
    <t>185-6</t>
  </si>
  <si>
    <t>1421-55</t>
  </si>
  <si>
    <t>1421-30</t>
  </si>
  <si>
    <t>1421-5</t>
  </si>
  <si>
    <t>1421-6</t>
  </si>
  <si>
    <t>3175-5</t>
  </si>
  <si>
    <t>3635-12</t>
  </si>
  <si>
    <t>117-5</t>
  </si>
  <si>
    <t>117-6</t>
  </si>
  <si>
    <t>450-5</t>
  </si>
  <si>
    <t>190-55</t>
  </si>
  <si>
    <t>190-5</t>
  </si>
  <si>
    <t>190-6</t>
  </si>
  <si>
    <t>10549-5</t>
  </si>
  <si>
    <t>10549-6</t>
  </si>
  <si>
    <t>707-55</t>
  </si>
  <si>
    <t>707-30</t>
  </si>
  <si>
    <t>707-5</t>
  </si>
  <si>
    <t>707-6</t>
  </si>
  <si>
    <t>707-12</t>
  </si>
  <si>
    <t>2356-55</t>
  </si>
  <si>
    <t>2356-20</t>
  </si>
  <si>
    <t>2356-5</t>
  </si>
  <si>
    <t>2356-12</t>
  </si>
  <si>
    <t>3875-70</t>
  </si>
  <si>
    <t>3467-55</t>
  </si>
  <si>
    <t>3467-5</t>
  </si>
  <si>
    <t>3467-6</t>
  </si>
  <si>
    <t>3467-12</t>
  </si>
  <si>
    <t>10525-70</t>
  </si>
  <si>
    <t>2974-12</t>
  </si>
  <si>
    <t>17-12</t>
  </si>
  <si>
    <t>17-55</t>
  </si>
  <si>
    <t>17-30</t>
  </si>
  <si>
    <t>17-20</t>
  </si>
  <si>
    <t>17-5</t>
  </si>
  <si>
    <t>17-6</t>
  </si>
  <si>
    <t>3421-12</t>
  </si>
  <si>
    <t>3421-55</t>
  </si>
  <si>
    <t>3421-5</t>
  </si>
  <si>
    <t>3421-6</t>
  </si>
  <si>
    <t>2291-55</t>
  </si>
  <si>
    <t>2291-5</t>
  </si>
  <si>
    <t>2386-5</t>
  </si>
  <si>
    <t>2386-6</t>
  </si>
  <si>
    <t>2386-12</t>
  </si>
  <si>
    <t>01667-55</t>
  </si>
  <si>
    <t>10667-5</t>
  </si>
  <si>
    <t>10667-6</t>
  </si>
  <si>
    <t>10667-12</t>
  </si>
  <si>
    <t>2769-12</t>
  </si>
  <si>
    <t>3351-6</t>
  </si>
  <si>
    <t>3351-12</t>
  </si>
  <si>
    <t>3618-5</t>
  </si>
  <si>
    <t>3618-12</t>
  </si>
  <si>
    <t>10508-12</t>
  </si>
  <si>
    <t>124-6</t>
  </si>
  <si>
    <t>124-12</t>
  </si>
  <si>
    <t>3323-12</t>
  </si>
  <si>
    <t>1580-5</t>
  </si>
  <si>
    <t>1580-12</t>
  </si>
  <si>
    <t>3947-5</t>
  </si>
  <si>
    <t>3947-12</t>
  </si>
  <si>
    <t>10646-5</t>
  </si>
  <si>
    <t>2968-5</t>
  </si>
  <si>
    <t>2968-12</t>
  </si>
  <si>
    <t>1678-6</t>
  </si>
  <si>
    <t>1678-12</t>
  </si>
  <si>
    <t>2255-55</t>
  </si>
  <si>
    <t>2255-5</t>
  </si>
  <si>
    <t>2255-6</t>
  </si>
  <si>
    <t>1372-55</t>
  </si>
  <si>
    <t>1372-5</t>
  </si>
  <si>
    <t>1372-6</t>
  </si>
  <si>
    <t>221-6</t>
  </si>
  <si>
    <t>3426-6</t>
  </si>
  <si>
    <t>3374-6</t>
  </si>
  <si>
    <t>10735-6</t>
  </si>
  <si>
    <t>1480-6</t>
  </si>
  <si>
    <t>3310-6</t>
  </si>
  <si>
    <t>3374-4</t>
  </si>
  <si>
    <t>3374-2</t>
  </si>
  <si>
    <t>3178-24</t>
  </si>
  <si>
    <t>10574-10</t>
  </si>
  <si>
    <t>10574-4</t>
  </si>
  <si>
    <t>10574-2</t>
  </si>
  <si>
    <t>10574-55</t>
  </si>
  <si>
    <t>10574-6</t>
  </si>
  <si>
    <t>10574-32</t>
  </si>
  <si>
    <t>10574-66</t>
  </si>
  <si>
    <t>10574-100</t>
  </si>
  <si>
    <t>7271-2000</t>
  </si>
  <si>
    <t>7271-4000</t>
  </si>
  <si>
    <t>7271-1000</t>
  </si>
  <si>
    <t>7271-128</t>
  </si>
  <si>
    <t>10600-6</t>
  </si>
  <si>
    <t>10600-12</t>
  </si>
  <si>
    <t>10576-6</t>
  </si>
  <si>
    <t>3615-6</t>
  </si>
  <si>
    <t>3615-12</t>
  </si>
  <si>
    <t>3867-6</t>
  </si>
  <si>
    <t>3867-24</t>
  </si>
  <si>
    <t>10644-60</t>
  </si>
  <si>
    <t>10699-60</t>
  </si>
  <si>
    <t>10700-60</t>
  </si>
  <si>
    <t>3811-12</t>
  </si>
  <si>
    <t>3803-12</t>
  </si>
  <si>
    <t>3857-8</t>
  </si>
  <si>
    <t>3984-8</t>
  </si>
  <si>
    <t>3859-8</t>
  </si>
  <si>
    <t>3477-70</t>
  </si>
  <si>
    <t>10573-2</t>
  </si>
  <si>
    <t>7196-6005</t>
  </si>
  <si>
    <t>10718-60</t>
  </si>
  <si>
    <t>10718-2</t>
  </si>
  <si>
    <t>7254-157</t>
  </si>
  <si>
    <t>10718-1</t>
  </si>
  <si>
    <t>228-250</t>
  </si>
  <si>
    <t>228-100</t>
  </si>
  <si>
    <t>228-25</t>
  </si>
  <si>
    <t>10537-12</t>
  </si>
  <si>
    <t>115-5</t>
  </si>
  <si>
    <t>115-6</t>
  </si>
  <si>
    <t>115-12</t>
  </si>
  <si>
    <t>10680-12</t>
  </si>
  <si>
    <t>1462-12</t>
  </si>
  <si>
    <t>3839-12</t>
  </si>
  <si>
    <t>3164-55</t>
  </si>
  <si>
    <t>3164-5</t>
  </si>
  <si>
    <t>01696-55</t>
  </si>
  <si>
    <t>10696-20</t>
  </si>
  <si>
    <t>10696-5</t>
  </si>
  <si>
    <t>1953-55</t>
  </si>
  <si>
    <t>1953-20</t>
  </si>
  <si>
    <t>1953-5</t>
  </si>
  <si>
    <t>1953-6</t>
  </si>
  <si>
    <t>1953-12</t>
  </si>
  <si>
    <t>3143-55</t>
  </si>
  <si>
    <t>3143-5</t>
  </si>
  <si>
    <t>2588-55</t>
  </si>
  <si>
    <t>2588-30</t>
  </si>
  <si>
    <t>2588-20</t>
  </si>
  <si>
    <t>2588-5</t>
  </si>
  <si>
    <t>2588-6</t>
  </si>
  <si>
    <t>2588-12</t>
  </si>
  <si>
    <t>15-55</t>
  </si>
  <si>
    <t>15-30</t>
  </si>
  <si>
    <t>15-20</t>
  </si>
  <si>
    <t>15-5</t>
  </si>
  <si>
    <t>15-6</t>
  </si>
  <si>
    <t>128-55</t>
  </si>
  <si>
    <t>128-30</t>
  </si>
  <si>
    <t>128-20</t>
  </si>
  <si>
    <t>128-5</t>
  </si>
  <si>
    <t>128-6</t>
  </si>
  <si>
    <t>84-55</t>
  </si>
  <si>
    <t>84-20</t>
  </si>
  <si>
    <t>84-5</t>
  </si>
  <si>
    <t>10580-20</t>
  </si>
  <si>
    <t>157-55</t>
  </si>
  <si>
    <t>157-5</t>
  </si>
  <si>
    <t>157-6</t>
  </si>
  <si>
    <t>3570-55</t>
  </si>
  <si>
    <t>3570-5</t>
  </si>
  <si>
    <t>1323-55</t>
  </si>
  <si>
    <t>1323-30</t>
  </si>
  <si>
    <t>1323-20</t>
  </si>
  <si>
    <t>1323-5</t>
  </si>
  <si>
    <t>1323-6</t>
  </si>
  <si>
    <t>2962-55</t>
  </si>
  <si>
    <t>2962-5</t>
  </si>
  <si>
    <t>2962-6</t>
  </si>
  <si>
    <t>2962-12</t>
  </si>
  <si>
    <t>3389-55</t>
  </si>
  <si>
    <t>3389-5</t>
  </si>
  <si>
    <t>3389-12</t>
  </si>
  <si>
    <t>3878-55</t>
  </si>
  <si>
    <t>3878-5</t>
  </si>
  <si>
    <t>3878-6</t>
  </si>
  <si>
    <t>3878-12</t>
  </si>
  <si>
    <t>10587-55</t>
  </si>
  <si>
    <t>10587-5</t>
  </si>
  <si>
    <t>10587-6</t>
  </si>
  <si>
    <t>10587-12</t>
  </si>
  <si>
    <t>10689-55</t>
  </si>
  <si>
    <t>10689-5</t>
  </si>
  <si>
    <t>10689-6</t>
  </si>
  <si>
    <t>10689-12</t>
  </si>
  <si>
    <t>3112-55</t>
  </si>
  <si>
    <t>3112-5</t>
  </si>
  <si>
    <t>3112-6</t>
  </si>
  <si>
    <t>3112-12</t>
  </si>
  <si>
    <t>10653-5</t>
  </si>
  <si>
    <t>10653-6</t>
  </si>
  <si>
    <t>10653-12</t>
  </si>
  <si>
    <t>3550-55</t>
  </si>
  <si>
    <t>3550-5</t>
  </si>
  <si>
    <t>3550-12</t>
  </si>
  <si>
    <t>3883-55</t>
  </si>
  <si>
    <t>3883-5</t>
  </si>
  <si>
    <t>3883-12</t>
  </si>
  <si>
    <t>2225-55</t>
  </si>
  <si>
    <t>2225-30</t>
  </si>
  <si>
    <t>2225-5</t>
  </si>
  <si>
    <t>2225-6</t>
  </si>
  <si>
    <t>10698-55</t>
  </si>
  <si>
    <t>10698-5</t>
  </si>
  <si>
    <t>10698-6</t>
  </si>
  <si>
    <t>1295-55</t>
  </si>
  <si>
    <t>1295-30</t>
  </si>
  <si>
    <t>1295-20</t>
  </si>
  <si>
    <t>1295-5</t>
  </si>
  <si>
    <t>1295-6</t>
  </si>
  <si>
    <t>255-55</t>
  </si>
  <si>
    <t>255-30</t>
  </si>
  <si>
    <t>255-20</t>
  </si>
  <si>
    <t>255-5</t>
  </si>
  <si>
    <t>255-6</t>
  </si>
  <si>
    <t>155-55</t>
  </si>
  <si>
    <t>155-30</t>
  </si>
  <si>
    <t>155-5</t>
  </si>
  <si>
    <t>10663-55</t>
  </si>
  <si>
    <t>10663-5</t>
  </si>
  <si>
    <t>1366-55</t>
  </si>
  <si>
    <t>1366-30</t>
  </si>
  <si>
    <t>1366-20</t>
  </si>
  <si>
    <t>1366-5</t>
  </si>
  <si>
    <t>1366-6</t>
  </si>
  <si>
    <t>10762-55</t>
  </si>
  <si>
    <t>10762-5</t>
  </si>
  <si>
    <t>1367-55</t>
  </si>
  <si>
    <t>1367-5</t>
  </si>
  <si>
    <t>2393-55</t>
  </si>
  <si>
    <t>2393-5</t>
  </si>
  <si>
    <t>898-55</t>
  </si>
  <si>
    <t>898-5</t>
  </si>
  <si>
    <t>3728-100</t>
  </si>
  <si>
    <t>3728-6</t>
  </si>
  <si>
    <t>377-350</t>
  </si>
  <si>
    <t>377-100</t>
  </si>
  <si>
    <t>377-50</t>
  </si>
  <si>
    <t>377-6</t>
  </si>
  <si>
    <t>377-12</t>
  </si>
  <si>
    <t>377-26</t>
  </si>
  <si>
    <t>7289-10</t>
  </si>
  <si>
    <t>7288-10</t>
  </si>
  <si>
    <t>7286-10</t>
  </si>
  <si>
    <t>2411-12</t>
  </si>
  <si>
    <t>7211-12</t>
  </si>
  <si>
    <t>7212-12</t>
  </si>
  <si>
    <t>6-100</t>
  </si>
  <si>
    <t>6-50</t>
  </si>
  <si>
    <t>6-12</t>
  </si>
  <si>
    <t>2748-66</t>
  </si>
  <si>
    <t>10770-12</t>
  </si>
  <si>
    <t>1781-55</t>
  </si>
  <si>
    <t>1781-30</t>
  </si>
  <si>
    <t>1781-5</t>
  </si>
  <si>
    <t>103-20</t>
  </si>
  <si>
    <t>103-5</t>
  </si>
  <si>
    <t>103-6</t>
  </si>
  <si>
    <t>848-55</t>
  </si>
  <si>
    <t>848-5</t>
  </si>
  <si>
    <t>269-100</t>
  </si>
  <si>
    <t>1704-5</t>
  </si>
  <si>
    <t>1838-30</t>
  </si>
  <si>
    <t>1838-20</t>
  </si>
  <si>
    <t>1838-5</t>
  </si>
  <si>
    <t>1838-6</t>
  </si>
  <si>
    <t>238-6</t>
  </si>
  <si>
    <t>1370-55</t>
  </si>
  <si>
    <t>1370-5</t>
  </si>
  <si>
    <t>2103-55</t>
  </si>
  <si>
    <t>2103-30</t>
  </si>
  <si>
    <t>2103-5</t>
  </si>
  <si>
    <t>2103-6</t>
  </si>
  <si>
    <t>10760-55</t>
  </si>
  <si>
    <t>10760-5</t>
  </si>
  <si>
    <t>3884-70</t>
  </si>
  <si>
    <t>3884-100</t>
  </si>
  <si>
    <t>2103-589</t>
  </si>
  <si>
    <t>403-250</t>
  </si>
  <si>
    <t>403-100</t>
  </si>
  <si>
    <t>2362-55</t>
  </si>
  <si>
    <t>2362-5</t>
  </si>
  <si>
    <t>2363-55</t>
  </si>
  <si>
    <t>2363-5</t>
  </si>
  <si>
    <t>2206-55</t>
  </si>
  <si>
    <t>2206-5</t>
  </si>
  <si>
    <t>3293-55</t>
  </si>
  <si>
    <t>3293-5</t>
  </si>
  <si>
    <t>2712-55</t>
  </si>
  <si>
    <t>2712-20</t>
  </si>
  <si>
    <t>2712-5</t>
  </si>
  <si>
    <t>Each</t>
  </si>
  <si>
    <t xml:space="preserve">450 lbs </t>
  </si>
  <si>
    <t>125 lbs</t>
  </si>
  <si>
    <t>40 lbs</t>
  </si>
  <si>
    <t>7283-10</t>
  </si>
  <si>
    <t>Hill Manufacturing Dispensing Bucket for Hypes/Equipment Wipes - Custom made for 10573-2 Equip and 10718-2 Hypes. Resealable to keep wipes moist. Bucket and lid only, does not include any wipes.</t>
  </si>
  <si>
    <t>Case</t>
  </si>
  <si>
    <t>Hill Manufacturing Aerosol Straw Holster - Holds extended straw</t>
  </si>
  <si>
    <t>Notes</t>
  </si>
  <si>
    <t xml:space="preserve">Hill Manufacturing Signal Green Tea - Contains 3200 shots of deodorant. Lasts 30 days or more. Covers 6000 CU/FT. 
12 x 7 Ounce Cans Per Case </t>
  </si>
  <si>
    <t xml:space="preserve">Hill Manufacturing Signal Clean Linen - Contains 3200 shots of deodorant. Lasts 30 days or more. Covers 6000 CU/FT. 
12 x 7 Ounce Cans Per Case </t>
  </si>
  <si>
    <t xml:space="preserve">Hill Manufacturing Signal Summer Sky - Contains 3200 shots of deodorant. Lasts 30 days or more. Covers 6000 CU/FT. 
12 x 7 Ounce Cans Per Case </t>
  </si>
  <si>
    <t xml:space="preserve">Hill Manufacturing Signal Florida Orange- Contains 3200 shots of deodorant. Lasts 30 days or more. Covers 6000 CU/FT. 
12 x 7 Ounce Cans Per Case </t>
  </si>
  <si>
    <t xml:space="preserve">Hill Manufacturing Signal Lemongrass - Contains 3200 shots of deodorant. Lasts 30 days or more. Covers 6000 CU/FT. 
12 x 7 Ounce Cans Per Case </t>
  </si>
  <si>
    <t xml:space="preserve">Hill Manufacturing Signal Cool Breeze - Contains 3200 shots of deodorant. Lasts 30 days or more. Covers 6000 CU/FT. 
12 x 7 Ounce Cans Per Case </t>
  </si>
  <si>
    <t xml:space="preserve">Hill Manufacturing Signal Cucumber/Melon- Contains 3200 shots of deodorant. Lasts 30 days or more. Covers 6000 CU/FT. 
12 x 7 Ounce Cans Per Case </t>
  </si>
  <si>
    <t xml:space="preserve">Hill Manufacturing Signal Mary Berry - Contains 3200 shots of deodorant. Lasts 30 days or more. Covers 6000 CU/FT. 
12 x 7 Ounce Cans Per Case </t>
  </si>
  <si>
    <t xml:space="preserve">Hill Manufacturing Signal Festival (Cinnamon) - Contains 3200 shots of deodorant. Lasts 30 days or more. Covers 6000 CU/FT. 
12 x 7 Ounce Cans Per Case </t>
  </si>
  <si>
    <t xml:space="preserve">Hill Manufacturing Signal Mango/Tango - Contains 3200 shots of deodorant. Lasts 30 days or more. Covers 6000 CU/FT. 
12 x 7 Ounce Cans Per Case </t>
  </si>
  <si>
    <t xml:space="preserve">Hill Manufacturing Hi &amp; Dry Melon - Counteracts, deodorizes &amp; neutralizes smoke &amp; tobacco odors. 
12 x 10 Ounce Cans Per Case </t>
  </si>
  <si>
    <t xml:space="preserve">Hill Manufacturing Hi &amp; Dry Green Tea - Counteracts, deodorizes &amp; neutralizes smoke &amp; tobacco odors. 
12 x 10 Ounce Cans Per Case </t>
  </si>
  <si>
    <t xml:space="preserve">Hill Manufacturing Hi &amp; Dry Linen Fresh- Counteracts, deodorizes &amp; neutralizes smoke &amp; tobacco odors. 
12 x 10 Ounce Cans Per Case </t>
  </si>
  <si>
    <t xml:space="preserve">Hill Manufacturing Hi &amp; Dry Powder Fresh - Counteracts, deodorizes &amp; neutralizes smoke &amp; tobacco odors. 
12 x 10 Ounce Cans Per Case </t>
  </si>
  <si>
    <t xml:space="preserve">Hill Manufacturing Super Con XL - Spray &amp; wipe germicidal foam cleaner. 
12 x 18 Ounce Cans Per Case </t>
  </si>
  <si>
    <t xml:space="preserve">Hill Manufacturing Diamond Blue In A Can - Foaming Glass Cleaner. 
12 x 18 Ounce Quarts Per Case </t>
  </si>
  <si>
    <t xml:space="preserve">Hill Manufacturing Foamy Bowl &amp; Drain Cleaner - Clings to surface. Mint fragrance. No waste. Special Blaster Nozzle. 
12 x 18 Ounce Cans Per Case </t>
  </si>
  <si>
    <t xml:space="preserve">Hill Manufacturing Graffiti-X Graffiti Remover - Tape marks. Sticks to surface, no dripping. 
12 x 16 Ounce Cans Per Case </t>
  </si>
  <si>
    <t xml:space="preserve">Hill Manufacturing Lookin-Good - Chrome &amp; all metals. Fresh lemon fragrance. Clinging foam to reduce waste &amp; to hold to vertical surfaces. 
12 x 18 Ounce Cans Per Case </t>
  </si>
  <si>
    <t xml:space="preserve">Hill Manufacturing Lemon Gloss - Lemon Oil blend cleaning agents. Ingredients to clean, dust, and remove finger prints. Protect wood furniture, metal, vinyl chairs and formica laminate. 
12 x 18 Ounce Cans Per Case </t>
  </si>
  <si>
    <t>Drum</t>
  </si>
  <si>
    <t>Box</t>
  </si>
  <si>
    <t>Pail</t>
  </si>
  <si>
    <t>Hill Manufacturing MK-12 - Removes metal interlocking polymers &amp; all floor finishes. Contains ammonia. Dilutes 1-32. 
55 Gallon Drum</t>
  </si>
  <si>
    <t>Hill Manufacturing MK-12 - Removes metal interlocking polymers &amp; all floor finishes. Contains ammonia. Dilutes 1-32. 
5 Gallon Pail</t>
  </si>
  <si>
    <t>Hill Manufacturing Blue Flash -Non-corrosive All-purpose industrial cleaner. Mint fragrance. Dilutes 1-100. 
55 Gallon Drum</t>
  </si>
  <si>
    <t>Hill Manufacturing Blue Flash -Non-corrosive All-purpose industrial cleaner. Mint fragrance. Dilutes 1-100. 
20 Gallon Drum</t>
  </si>
  <si>
    <t>Hill Manufacturing Blue Flash -Non-corrosive All-purpose industrial cleaner. Mint fragrance. Dilutes 1-100. 
5 Gallon Pail</t>
  </si>
  <si>
    <t>Hill Manufacturing Lavoso - Non-corrosive All-purpose industrial cleaner. Lavender fragrance. Dilutes 1-100. 
55 Gallon Drum</t>
  </si>
  <si>
    <t>Hill Manufacturing Lavoso - Non-corrosive All-purpose industrial cleaner. Lavender fragrance. Dilutes 1-100. 
20 Gallon Drum</t>
  </si>
  <si>
    <t>Hill Manufacturing Lavoso - Non-corrosive All-purpose industrial cleaner. Lavender fragrance. Dilutes 1-100. 
5 Gallon Pail</t>
  </si>
  <si>
    <t>Hill Manufacturing Tri-Ox - Triple Hydrogen Peroxide power. All-purpose cleaner/degreaser. Dilutes 1-128. 
5 Gallon Pail</t>
  </si>
  <si>
    <t>Hill Manufacturing Foaming Acid Cleaner - Foaming acid cleaner removes grease, oil, soap scum from bathrooms, and washrooms. Dilutes 1-10. 
5 Gallon Pail</t>
  </si>
  <si>
    <t>Hill Manufacturing Mach 4 Cleaner - Neutral cleaner. 
55 Gallon Drum</t>
  </si>
  <si>
    <t>Hill Manufacturing Mach 4 Cleaner - Neutral cleaner. 
30 Gallon Drum</t>
  </si>
  <si>
    <t>Hill Manufacturing Mach 4 Cleaner - Neutral cleaner. 
5 Gallon Pail</t>
  </si>
  <si>
    <t>Hill Manufacturing Keep Kleen - Blend of alkalies, wetting agents, and pine oil. Removes grease. 
450 Pound Drum</t>
  </si>
  <si>
    <t>Hill Manufacturing Keep Kleen - Blend of alkalies, wetting agents, and pine oil. Removes grease. 
125 Pound Drum</t>
  </si>
  <si>
    <t>Hill Manufacturing Keep Kleen - Blend of alkalies, wetting agents, and pine oil. Removes grease. 
40 Pound Box</t>
  </si>
  <si>
    <t>Hill Manufacturing Keep Kleen (odorless) - Blend of alkalies, wetting agents, and pine oil. Removes grease. 
450 Pound Drum</t>
  </si>
  <si>
    <t>Hill Manufacturing Keep Kleen (odorless) - Blend of alkalies, wetting agents, and pine oil. Removes grease. 
125 Pound Drum</t>
  </si>
  <si>
    <t>Hill Manufacturing Keep Kleen (odorless) - Blend of alkalies, wetting agents, and pine oil. Removes grease. 
40 Pound Box</t>
  </si>
  <si>
    <t>Hill Manufacturing Sha-Zyme Carpet -Concentrate fortified with enzymes to deep clean. Dilutes 1-42. 
5 Gallon Pail</t>
  </si>
  <si>
    <t>Hill Manufacturing Master Foam Concentrate - Dry foam to clean water &amp; grease stains. Dries fast. Non-flammable. Dilutes 1-16. 
5 Gallon Pail</t>
  </si>
  <si>
    <t>Hill Manufacturing Big Bruiser - Strong alkaline degreaser with citrus. Rinses freely. Non-flammable. 
55 Gallon Drum</t>
  </si>
  <si>
    <t xml:space="preserve">Hill Manufacturing Purple Alkaline Degreaser - Strong alkaline cleaner to degreaser quickly and effectively. Low sudsing Fireproof. Dilutes 1-60 with water. 
55 Gallon Drum </t>
  </si>
  <si>
    <t xml:space="preserve">Hill Manufacturing Purple Alkaline Degreaser - Strong alkaline cleaner to degreaser quickly and effectively. Low sudsing Fireproof. Dilutes 1-60 with water. 
5 Gallon Pail </t>
  </si>
  <si>
    <t>Hill Manufacturing Purple Alkaline Degreaser - Strong alkaline cleaner to degreaser quickly and effectively. Low sudsing Fireproof. Dilutes 1-60 with water. 
20 Gallon Drum</t>
  </si>
  <si>
    <t xml:space="preserve">Drum </t>
  </si>
  <si>
    <t>Carton</t>
  </si>
  <si>
    <t>Hill Manufacturing Kleer-Brite Concentrate - Dilute 1-6 with water. No streaks. Removes oil, dirt, and bugs. Spray and wipe without squeegee. Resists Freezing. 
55 Gallon Drum</t>
  </si>
  <si>
    <t>Hill Manufacturing Kleer-Brite Concentrate - Dilute 1-6 with water. No streaks. Removes oil, dirt, and bugs. Spray and wipe without squeegee. Resists Freezing. 
5 Gallon Pail</t>
  </si>
  <si>
    <t xml:space="preserve">Hill Manufacturing Foamy Bowl &amp; Drain Cleaner Aerosol - Clings to surface. Mint fragrance. No waste. Special Blaster Nozzle. 
12 x 20 Ounce Cans Per Case </t>
  </si>
  <si>
    <t>Hill Manufacturing Remedia 4 - Hydrogen peroxide powered cleaner. Mold stain and mildew stain remover. Use undiluted. 
5 Gallon Pail</t>
  </si>
  <si>
    <t>Hill Manufacturing De-Carbo - Heavy-duty oven &amp; grill cleaner. Concentrated, dilute 1-55 with water. Soak or spray. Not for aluminum. 
55 Gallon Drum</t>
  </si>
  <si>
    <t>Hill Manufacturing De-Carbo - Heavy-duty oven &amp; grill cleaner. Concentrated, dilute 1-55 with water. Soak or spray. Not for aluminum. 
5 Gallon Pail</t>
  </si>
  <si>
    <t>Hill Manufacturing Hi-Lustre - Mild acid based cleaner &amp; brightener for aluminum, stainless steel equipment &amp; utensils. For use in food processing plants. 
55 Gallon Drum</t>
  </si>
  <si>
    <t>Hill Manufacturing Hi-Lustre - Mild acid based cleaner &amp; brightener for aluminum, stainless steel equipment &amp; utensils. For use in food processing plants. 
5 Gallon Pail</t>
  </si>
  <si>
    <t>Pack</t>
  </si>
  <si>
    <t xml:space="preserve">Hill Manufacturing Pyneco - Pine scent formula to clean and deodorize. Dilutes 1-65. 
55 Gallon Drum </t>
  </si>
  <si>
    <t xml:space="preserve">Hill Manufacturing Pyneco - Pine scent formula to clean and deodorize. Dilutes 1-65. 
5 Gallon Pail </t>
  </si>
  <si>
    <t>Hill Manufacturing Ban-O - Alcohol-based, organic deodorant concentrate stops organic odor. Eliminates mildew, urine, animal, sewage, drains, landfills, smoke, and waste odors. Spice fragrance. Dilutes 1-128. 
55 Gallon Drum</t>
  </si>
  <si>
    <t>Hill Manufacturing Ban-O - Alcohol-based, organic deodorant concentrate stops organic odor. Eliminates mildew, urine, animal, sewage, drains, landfills, smoke, and waste odors. Spice fragrance. Dilutes 1-128. 
30 Gallon Drum</t>
  </si>
  <si>
    <t>Hill Manufacturing Ban-O - Alcohol-based, organic deodorant concentrate stops organic odor. Eliminates mildew, urine, animal, sewage, drains, landfills, smoke, and waste odors. Spice fragrance. Dilutes 1-128. 
20 Gallon Drum</t>
  </si>
  <si>
    <t>Hill Manufacturing Ban-O - Alcohol-based, organic deodorant concentrate stops organic odor. Eliminates mildew, urine, animal, sewage, drains, landfills, smoke, and waste odors. Spice fragrance. Dilutes 1-128. 
5 Gallon Pail</t>
  </si>
  <si>
    <t>Hill Manufacturing Island Fresh - Alcohol-based, organic deodorant concentrate. Mango fragrance. Dilutes 1-128. 
55 Gallon Drum</t>
  </si>
  <si>
    <t>Hill Manufacturing Island Fresh - Alcohol-based, organic deodorant concentrate. Mango fragrance. Dilutes 1-128. 
5 Gallon Pail</t>
  </si>
  <si>
    <t>Hill Manufacturing Green Tea - Alcohol-based, organic deodorant concentrate. Green tea fragrance. Dilutes 1-128. 
55 Gallon Drum</t>
  </si>
  <si>
    <t>Hill Manufacturing Green Tea - Alcohol-based, organic deodorant concentrate. Green tea fragrance. Dilutes 1-128. 
5 Gallon Pail</t>
  </si>
  <si>
    <t>Hill Manufacturing Mom's Apple Pie - Alcohol-based, organic deodorant concentrate. Apple pie fragrance. Dilutes 1-128. 
55 Gallon Drum</t>
  </si>
  <si>
    <t>Hill Manufacturing Mom's Apple Pie - Alcohol-based, organic deodorant concentrate. Apple pie fragrance. Dilutes 1-128. 
5 Gallon Pail</t>
  </si>
  <si>
    <t>Hill Manufacturing Ban-Quit - Alcohol-based, organic deodorant concentrate. Cologne fragrance. Dilutes 1-128. 
55 Gallon Drum</t>
  </si>
  <si>
    <t>Hill Manufacturing Ban-Quit - Alcohol-based, organic deodorant concentrate. Cologne fragrance. Dilutes 1-128. 
5 Gallon Pail</t>
  </si>
  <si>
    <t>Hill Manufacturing Lavan - Alcohol-based, organic deodorant concentrate. Lavender &amp; vanilla fragrance. Dilutes 1-128.  
5 Gallon Pail</t>
  </si>
  <si>
    <t>Hill Manufacturing RPD-255 - High-concentrate odor neutralizing floral fragrance. Dilutes 1-200. 
55 Gallon Drum</t>
  </si>
  <si>
    <t>Hill Manufacturing RPD-255 - High-concentrate odor neutralizing floral fragrance. Dilutes 1-200. 
30 Gallon Drum</t>
  </si>
  <si>
    <t>Hill Manufacturing RPD-255 - High-concentrate odor neutralizing floral fragrance. Dilutes 1-200. 
5 Gallon Pail</t>
  </si>
  <si>
    <t xml:space="preserve">Hill Manufacturing RPD-255 NF - Same as RPD-255. Non-foaming. Dilutes 1-200. 
55 Gallon Drum </t>
  </si>
  <si>
    <t>Hill Manufacturing RPD-255 NF - Same as RPD-255. Non-foaming. Dilutes 1-200. 
5 Gallon Pail</t>
  </si>
  <si>
    <t>Hill Manufacturing RPD-255 - High-concentrate odor neutralizing floral fragrance. Dilutes 1-200. 
20 Gallon Drum.</t>
  </si>
  <si>
    <t>Hill Manufacturing U-Turn Insect Repellant - All-natural granual repellant w/citronella &amp; cedar oils to deodorize &amp; repel insects. 
100 Pound Drum</t>
  </si>
  <si>
    <t xml:space="preserve">Hill Manufacturing Citrus Blaster - Water rinseable citrus cleaner.  Sprays penetrating foam. 
12 x 16 Ounce Cans Per Case </t>
  </si>
  <si>
    <t xml:space="preserve">Hill Manufacturing Sgt. Orange - Asphalt, tar, grease adhesive remover. 
12 x 19 Ounce Cans Per Case </t>
  </si>
  <si>
    <t xml:space="preserve">Hill Manufacturing Aerosol Trigger Grip with  snap on aerosol top </t>
  </si>
  <si>
    <t xml:space="preserve">Hill Manufacturing Gamma-Mene X-14 - Disinfects, deodorizes &amp; kills MRSA, bacteria &amp; mildew. Pleasant citrus fragrance. 
12 x 16 Ounce Cans Per Case </t>
  </si>
  <si>
    <t xml:space="preserve">Hill Manufacturing Enviro Safety Solvent - Excellent cleaning &amp; ozone safe. Cleans grease and dirt with no residue. No methylene chloride.  Medium evaporation. Safe on most plastics. Cake fragrance. 
12 x 15 Ounce Cans Per Case </t>
  </si>
  <si>
    <t xml:space="preserve">Hill Manufacturing Safety-Solv II Degreaser - Fast &amp; easy cleaning. Spray cleaner for dirt, lint, and grease. No residue, non-flammable &amp; fast evaporation. 
12 x 19 Ounce Cans Per Case </t>
  </si>
  <si>
    <t xml:space="preserve">Hill Manufacturing Silicone Spray Release (Dry) - Food grade/USDA authorized. Makes kitchen equipment easier to clean.  Dry lubricant to keep food from sticking to equipment and tabletops. Odorless, non-staining, heat stable silicones. 
12 x 16 Ounce Cans Per Case </t>
  </si>
  <si>
    <t>Hill Manufacturing Mach 5 No Rinse No Scrub Stripper - High tech stripper concentrate that dilutes to emulsify and remove layers of finish without scrubbing or rinsing. 
55 Gallon Drum</t>
  </si>
  <si>
    <t>Hill Manufacturing Mach 5 No Rinse No Scrub Stripper - High tech stripper concentrate that dilutes to emulsify and remove layers of finish without scrubbing or rinsing. 
30 Gallon Drum</t>
  </si>
  <si>
    <t>Hill Manufacturing Mach 5 No Rinse No Scrub Stripper - High tech stripper concentrate that dilutes to emulsify and remove layers of finish without scrubbing or rinsing. 
5 Gallon Pail</t>
  </si>
  <si>
    <t>Hill Manufacturing Non-Ammoniated Stripper - Floor finish remover for all types of floor finishes. Dilutes 1-9. 
55 Gallon Drum</t>
  </si>
  <si>
    <t>Hill Manufacturing Non-Ammoniated Stripper - Floor finish remover for all types of floor finishes. Dilutes 1-9. 
20 Gallon Drum</t>
  </si>
  <si>
    <t>Hill Manufacturing Non-Ammoniated Stripper - Floor finish remover for all types of floor finishes. Dilutes 1-9. 
5 Gallon Pail</t>
  </si>
  <si>
    <t>Hill Manufacturing C.I.A. Degreaser -  Rinses freely. Non-flammable, no acids, biodegradable. Green. Dilutes 1-60. 
55 Gallon Drum</t>
  </si>
  <si>
    <t>Hill Manufacturing C.I.A. Degreaser - Rinses freely. Non-flammable, no acids, biodegradable. Green. Dilutes 1-60. 
30 Gallon Drum</t>
  </si>
  <si>
    <t>Hill Manufacturing C.I.A. Degreaser - Rinses freely. Non-flammable, no acids, biodegradable. Green. Dilutes 1-60. 
20 Gallon Drum</t>
  </si>
  <si>
    <t>Hill Manufacturing C.I.A. Degreaser - Rinses freely. Non-flammable, no acids, biodegradable. Green. Dilutes 1-60.
5 Gallon Pail</t>
  </si>
  <si>
    <t>Hill Manufacturing Top Gun - Concentrate. Rinses easily and quickly. Degreases, fire-proof, low sudsing. Blue/Green. Dilutes 1-40. 
55 Gallon Drum</t>
  </si>
  <si>
    <t>Hill Manufacturing Top Gun - Concentrate. Rinses easily and quickly. Degreases, fire-proof, low sudsing. Blue/Green. Dilutes 1-40. 
30 Gallon Drum</t>
  </si>
  <si>
    <t>Hill Manufacturing Top Gun - Concentrate. Rinses easily and quickly. Degreases, fire-proof, low sudsing. Blue/Green. Dilutes 1-40. 
5 Gallon Pail</t>
  </si>
  <si>
    <t>Hill Manufacturing - Degreaser for light to heavy grease, oil, ink, and dirt. Non-flammable. Dilutes 1-40. 
55 Gallon Drum</t>
  </si>
  <si>
    <t>Hill Manufacturing - Degreaser for light to heavy grease, oil, ink, and dirt. Non-flammable. Dilutes 1-40. 
30 Gallon Drum</t>
  </si>
  <si>
    <t>Hill Manufacturing - Degreaser for light to heavy grease, oil, ink, and dirt. Non-flammable. Dilutes 1-40. 
5 Gallon Pail</t>
  </si>
  <si>
    <t>Hill Manufacturing Foaming Agent - Concentrated foaming agent. Dilute up to 1-50 w/water or mix with LC-65 for heavy-duty  cleaning. 
5 Gallon Pail</t>
  </si>
  <si>
    <t xml:space="preserve">Hill Manufacturing Clean Fast First Rate Precision Cleaner - Fast evaporation. Non-Flammable.  
12 x 20 Ounce Cans Per Case </t>
  </si>
  <si>
    <t>Hill Manufacturing Speedy Safety Solvent - Fast evaporation, non-flammable. Test plastics and paints. May spot some items. Safe on all metals. Hazmat. 
55 Gallon Drum</t>
  </si>
  <si>
    <t>Hill Manufacturing Grease Buster Cherry - Dissolves grease and oil. Also, cleans and deodorizes drains. Dilutes with water to form an emulsion. Rinses with water. Non-acid, non-alkaline cherry scented cleaner and degreaser for stone and concrete floors. Do not use on asphalt driveways. 
5 Gallon Pail</t>
  </si>
  <si>
    <t xml:space="preserve">Hill Manufacturing Grease Buster Cherry - Dissolves grease and oil. Also, cleans and deodorizes drains. Dilutes with water to form an emulsion. Rinses with water. Non-acid, non-alkaline cherry scented cleaner and degreaser for stone and concrete floors. Do not use on asphalt driveways. 
55 Gallon Drum </t>
  </si>
  <si>
    <t>Hill Manufacturing Grease Buster Cherry - Dissolves grease and oil. Also, cleans and deodorizes drains. Dilutes with water to form an emulsion. Rinses with water. Non-acid, non-alkaline cherry scented cleaner and degreaser for stone and concrete floors. Do not use on asphalt driveways. 
30 Gallon Drum</t>
  </si>
  <si>
    <t xml:space="preserve">Hill Manufacturing Steam Cleaner - all purpose steam cleaner. Concentrated. Dilutes 1-40 to remove grease, oil, and dirt. 
55 Gallon Drum </t>
  </si>
  <si>
    <t>Hill Manufacturing Hilco-Treet - Controls dust, preserves surface of floor. 
Attracts &amp; holds dust and dirt on dust Mops. Water Base. 
5 Gallon Pail</t>
  </si>
  <si>
    <t>Hill Manufacturing Diamond Blue - For mirrors, windshields, show cases, and glass. Eliminates streaks. Protects against film, fingerprints, and resists dust. 
30 Gallon Drum</t>
  </si>
  <si>
    <t>Hill Manufacturing Diamond Blue - For mirrors, windshields, show cases, and glass. Eliminates streaks. Protects against film, fingerprints, and resists dust. 
55 Gallon Drum</t>
  </si>
  <si>
    <t>Hill Manufacturing Diamond Blue - For mirrors, windshields, show cases, and glass. Eliminates streaks. Protects against film, fingerprints, and resists dust. 
20 Gallon Drum</t>
  </si>
  <si>
    <t>Hill Manufacturing Diamond Blue - For mirrors, windshields, show cases, and glass. Eliminates streaks. Protects against film, fingerprints, and resists dust. 
5 Gallon Pail</t>
  </si>
  <si>
    <t>Hill Manufacturing Tuff Kote Premium Grade Floor Finish (20% Solids) - True premium grade for extra heavy-duty traffic. Does not require separate sealer. Non-slip, high gloss, long wearing, non-yellowing. 
55 Gallon Drum</t>
  </si>
  <si>
    <t>Hill Manufacturing Tuff Kote Premium Grade Floor Finish (20% Solids) - True premium grade for extra heavy-duty traffic. Does not require separate sealer. Non-slip, high gloss, long wearing, non-yellowing. 
30 Gallon Drum</t>
  </si>
  <si>
    <t>Hill Manufacturing Tuff Kote Premium Grade Floor Finish (20% Solids) - True premium grade for extra heavy-duty traffic. Does not require separate sealer. Non-slip, high gloss, long wearing, non-yellowing. 
20 Gallon Drum</t>
  </si>
  <si>
    <t>Hill Manufacturing Tuff Kote Premium Grade Floor Finish (20% Solids) - True premium grade for extra heavy-duty traffic. Does not require separate sealer. Non-slip, high gloss, long wearing, non-yellowing. 
5 Gallon Pail</t>
  </si>
  <si>
    <t>Hill Manufacturing Daytona Ultra High Speed Floor Finish (1500 RPM +) (20% Solids) - The deepest highest shine. Use with high speed floor pads. 1500 RPM or higher. 
55 Gallon Drum</t>
  </si>
  <si>
    <t>Hill Manufacturing Daytona Ultra High Speed Floor Finish (1500 RPM +) (20% Solids) - The deepest highest shine. Use with high speed floor pads. 1500 RPM or higher. 
5 Gallon Pail</t>
  </si>
  <si>
    <t>Hill Manufacturing Brite-N-Tuff (18% Solids) - Super safe anti-slip floor finish. Tough resilient soil &amp; scuff resistant &amp; durability without buffing. Contains special built in color brightener. 
55 Gallon Drum</t>
  </si>
  <si>
    <t>Hill Manufacturing Brite-N-Tuff (18% Solids) - Super safe anti-slip floor finish. Tough resilient soil &amp; scuff resistant &amp; durability without buffing. Contains special built in color brightener. 
30 Gallon Drum</t>
  </si>
  <si>
    <t>Hill Manufacturing Brite-N-Tuff (18% Solids) - Super safe anti-slip floor finish. Tough resilient soil &amp; scuff resistant &amp; durability without buffing. Contains special built in color brightener. 
20 Gallon Drum</t>
  </si>
  <si>
    <t>Hill Manufacturing Brite-N-Tuff (18% Solids) - Super safe anti-slip floor finish. Tough resilient soil &amp; scuff resistant &amp; durability without buffing. Contains special built in color brightener. 
5 Gallon Pail</t>
  </si>
  <si>
    <t>Hill Manufacturing Black Finish (Three times blacker) (25% Solids) - Shines like patent leather. Black high solids, seals &amp; rejuvenates linoleum tile. 
5 Gallon Pail</t>
  </si>
  <si>
    <t>Hill Manufacturing Hilco-Mist - Assures complete dust control. Attracts dust &amp; dirt. Leaves floors free of harmful dirt &amp; dust. Clear oil base. 
55 Gallon Drum</t>
  </si>
  <si>
    <t>Hill Manufacturing Hilco-Mist - Assures complete dust control. Attracts dust &amp; dirt. Leaves floors free of harmful dirt &amp; dust. Clear oil base. 
5 Gallon Pail</t>
  </si>
  <si>
    <t xml:space="preserve">Hill Manufacturing Graffiti Wipes - Removes graffiti including paint and marking pens. Abrasive but non-scratching. Safe on most surfaces but test on surface before using. 70 towels per canister. 
6 Canisters Per Case </t>
  </si>
  <si>
    <t xml:space="preserve">Hill Manufacturing Silver Knight Stainless Wipes - Industrial strength white wipe, cleans and polishes stainless steel. Towels are pre-dampened for polish and cleaning action. Prevents streaking and spotting. For stainless, chrome, copper and galvanized metal. 
6 Canisters Per Case </t>
  </si>
  <si>
    <t>Hill Manufacturing Bio-Zyme Cleaner with Enzymes - Special enzymes, detergents, and deodorizers. 
5 Gallon Pail</t>
  </si>
  <si>
    <t>Hill Manufacturing Healthy Hands Foaming - Quats. Foams with each push. 
4 x 2000 ML Bags Per Case</t>
  </si>
  <si>
    <t>Hill Manufacturing Healthy Hands Foaming - Quats. Foams with each push. 
2 x 4000 ML Bags Per Case</t>
  </si>
  <si>
    <t>Hill Manufacturing Skin Sanitizer Gel - Instant hand sanitizer, no rinsing or wiping. 
24 x 4 Ounce Bottles Per Case</t>
  </si>
  <si>
    <t>Hill Manufacturing San Mist-Alcohol Hand Sanitizer-Mist - Alcohol liquid with skin emollients that moisturizes, and softens skin. 
8 x 1000 ML Bags Per Case</t>
  </si>
  <si>
    <t>Hill Manufacturing San Mist-Alcohol Hand Sanitizer-Mist - Alcohol liquid with skin emollients that moisturizes, and softens skin. 
4 x 2000 ML Bags Per Case</t>
  </si>
  <si>
    <t>Hill Manufacturing San Mist-Alcohol Hand Sanitizer-Mist - Alcohol liquid with skin emollients that moisturizes, and softens skin. 
2 x 4000 ML Bags Per Case</t>
  </si>
  <si>
    <t>Hill Manufacturing San Mist-Alcohol Hand Sanitizer-Mist - Alcohol liquid with skin emollients that moisturizes, and softens skin. 
55 Gallon Drum</t>
  </si>
  <si>
    <t>Hill Manufacturing San Mist-Alcohol Hand Sanitizer-Mist - Alcohol liquid with skin emollients that moisturizes, and softens skin. 
12 x 12 Ounce Bottles Per Case</t>
  </si>
  <si>
    <t xml:space="preserve">Hill Manufacturing Foamy Prestige Antibacterial Hand Soap - A pale pink/orange antibacterial hand cleaner.Mild grapefruit fragrance. 
Contains Aloe &amp; Vitamin E. 
6 X 1000 ML Bags Per Case
</t>
  </si>
  <si>
    <t>Hill Manufacturing Quick San Skin Sanitizer Gel - Instant gel hand sanitizer, no odor, with moisturizers. Meets CDC recommendations. 
Thick gel to stay on hands. 
8 x 1000 ML Bottles Per Case</t>
  </si>
  <si>
    <t>Hill Manufacturing Blue Canoe Hand Cleaner - Foaming - Hi-Quality. Fresh spring fragrance, great lather, soft suds, easy to rinse. Contains Vitamin E &amp; Aloe 
Produces foam straight from the bottle. 
8 x 950 ML Bottles Per Case</t>
  </si>
  <si>
    <t>Hill Manufacturing Hands On (Waterless hand cleaning wipes) - Industrial wipes impregnated w/ hand cleaners &amp; skin softeners. Citrus scent. Works fast. Blue side scrubs; white side smooth for wiping. 70 count (7" X 11" wipes) per bucket.
6  Buckets Per Case</t>
  </si>
  <si>
    <t>Hill Manufacturing Hypes Wipes (70% alcohol) - Sturdy synthetic fiber. 70% Isopropyl alcohol. 8.5” x 5.5” 800 sheets per Roll. Tear resistant. 
2 Rolls Per Case</t>
  </si>
  <si>
    <t>Hill Manufacturing Kleenzum (Medium) - Coconut oil soap &amp; baking soda to deep clean &amp; condition the hands. 
250 Pound Drum</t>
  </si>
  <si>
    <t>Hill Manufacturing Kleenzum (Medium) - Coconut oil soap &amp; baking soda to deep clean &amp; condition the hands. 
25 Pound Box</t>
  </si>
  <si>
    <t>Hill Manufacturing Kleenzum (Medium) - Coconut oil soap &amp; baking soda to deep clean &amp; condition the hands. 
100 Pound Drum</t>
  </si>
  <si>
    <t>Hill Manufacturing Drain-Lax (Non-Acid) - Drain opener and maintainer. Harmless to pipes. Liquefies grease, fats, hair and cloth. Heavier than water. Sinks through water directly to stoppage. Do not use with Cyclone or acids. 
5 Gallon Pail</t>
  </si>
  <si>
    <t xml:space="preserve">Hill Manufacturing Clog Hog Non-Acid - Drain opener and maintainer. Opens clogged drains. Do not use with other chemicals. 
12 x 1.25 Pound Cans Per Case </t>
  </si>
  <si>
    <t>Hill Manufacturing Enzolve - Enzyme drain/trap treatment with emulsifiers. Organically liquefies, biodegrades grease and organic waste. Opens drains and reduces pump outs and cleanings. Keeps solid grease liquid. One billion cfu/gal. 
55 Gallon Drum</t>
  </si>
  <si>
    <t>Hill Manufacturing Enzolve - Enzyme drain/trap treatment with emulsifiers. Organically liquefies, biodegrades grease and organic waste. Opens drains and reduces pump outs and cleanings. Keeps solid grease liquid. One billion cfu/gal. 
5 Gallon Pail</t>
  </si>
  <si>
    <t>Hill Manufacturing Winter Green - Mixes with water and grease, non-flammable, no-acid, no solvents. Pleasant fragrance. 
55 Gallon Drum</t>
  </si>
  <si>
    <t>Hill Manufacturing Winter Green - Mixes with water and grease, non-flammable, no-acid, no solvents. Pleasant fragrance. 
20 Gallon Drum</t>
  </si>
  <si>
    <t>Hill Manufacturing Winter Green - Mixes with water and grease, non-flammable, no-acid, no solvents. Pleasant fragrance. 
5 Gallon Pail</t>
  </si>
  <si>
    <t>Hill Manufacturing Liquid Enzymes with Instant Odor Control - Highly concentrated. Enzymes in liquid form with powerful cherry deodorizer to digest and liquefy organic waste, grease, food by-products. Safe, non-toxic 200 billion cfu/gal cc. 
55 Gallon Drum</t>
  </si>
  <si>
    <t>Hill Manufacturing Liquid Enzymes with Instant Odor Control - Highly concentrated. Enzymes in liquid form with powerful cherry deodorizer to digest and liquefy organic waste, grease, food by-products. Safe, non-toxic 200 billion cfu/gal cc. 
20 Gallon Drum</t>
  </si>
  <si>
    <t>Hill Manufacturing Liquid Enzymes with Instant Odor Control - Highly concentrated. Enzymes in liquid form with powerful cherry deodorizer to digest and liquefy organic waste, grease, food by-products. Safe, non-toxic 200 billion cfu/gal cc. 
5 Gallon Pail</t>
  </si>
  <si>
    <t>Hill Manufacturing Drain Demon (odorless) - Similar to Liquid Enzyme. 
5 Gallon Pail</t>
  </si>
  <si>
    <t>Hill Manufacturing Blue Bouquet II - High-concentrate odor neutralizing citrus fragrance. Dilutes 1-100. 
55 Gallon Drum</t>
  </si>
  <si>
    <t>Hill Manufacturing Blue Bouquet II - High-concentrate odor neutralizing citrus fragrance. Dilutes 1-100. 
30 Gallon Drum</t>
  </si>
  <si>
    <t>Hill Manufacturing Blue Bouquet II - High-concentrate odor neutralizing citrus fragrance. Dilutes 1-100. 
5 Gallon Pail</t>
  </si>
  <si>
    <t>Hill Manufacturing Touch of Spring Concentrate - High-concentrate odor neutralizing citrus/laundry fragrance. Dilutes 1-200. 
55 Gallon Drum</t>
  </si>
  <si>
    <t>Hill Manufacturing Touch of Spring Concentrate - High-concentrate odor neutralizing citrus/laundry fragrance. Dilutes 1-200. 
30 Gallon Drum</t>
  </si>
  <si>
    <t>Hill Manufacturing Touch of Spring Concentrate - High-concentrate odor neutralizing citrus/laundry fragrance. Dilutes 1-200. 
20 Gallon Drum</t>
  </si>
  <si>
    <t>Hill Manufacturing Touch of Spring Concentrate - High-concentrate odor neutralizing citrus/laundry fragrance. Dilutes 1-200. 
5 Gallon Pail</t>
  </si>
  <si>
    <t>Hill Manufacturing OT-155 Concentrate - Same as RPD-255. Slightly less concentrated. Dilutes 1-150. 
55 Gallon Drum</t>
  </si>
  <si>
    <t>Hill Manufacturing OT-155 Concentrate - Same as RPD-255. Slightly less concentrated. Dilutes 1-150. 
30 Gallon Drum</t>
  </si>
  <si>
    <t>Hill Manufacturing OT-155 Concentrate - Same as RPD-255. Slightly less concentrated. Dilutes 1-150. 
5 Gallon Pail</t>
  </si>
  <si>
    <t xml:space="preserve">Hill Manufacturing Pineapple Zest - High-concentrate odor neutralizing pineapple fragrance. Dilutes 1-150. 
55 Gallon Drum </t>
  </si>
  <si>
    <t xml:space="preserve">Hill Manufacturing Pineapple Zest - High-concentrate odor neutralizing pineapple fragrance. Dilutes 1-150. 
5 Gallon Pail </t>
  </si>
  <si>
    <t>Hill Manufacturing Lemon Concentrate - High-concentrate odor neutralizing lemon fragrance. Dilutes 1-150. 
55 Gallon Drum</t>
  </si>
  <si>
    <t xml:space="preserve">Hill Manufacturing Lemon Concentrate - High-concentrate odor neutralizing lemon fragrance. Dilutes 1-150. 
5 Gallon Pail </t>
  </si>
  <si>
    <t>Hill Manufacturing Urika Urinal Screen-Clear - Clear urinal screen fused with pleasant deodorant. Last for 60 days. Honeysuckle fragrance. 
10 Screens Per Case</t>
  </si>
  <si>
    <t>Hill Manufacturing Urika Urinal Screen-Clear - Clear urinal screen fused with pleasant deodorant. Last for 60 days. Cucumber fragrance. 
10 Screens Per Case</t>
  </si>
  <si>
    <t>Hill Manufacturing Urika Urinal Screen-Clear - Clear urinal screen fused with pleasant deodorant. Last for 60 days. Island fragrance. 
10 Screens Per Case</t>
  </si>
  <si>
    <t>Hill Manufacturing Urika Urinal Screen-Clear - Clear urinal screen fused with pleasant deodorant. Last for 60 days. Lavender fragrance. 
10 Screens Per Case</t>
  </si>
  <si>
    <t>Hill Manufacturing Maxitrol Deodorant Block-Cherry - Industrial strength cherry deodorant odor counteractant impregnated in an absorbent polymer block. Use outside/inside. 18.5"x 4.5"x 3". Great for dumpsters and trash chutes. 
4 Blocks Per Case</t>
  </si>
  <si>
    <t>Hill Manufacturing Screen Kleen - Combo urinal screen plus deodorant &amp; cleaners to reduce scale &amp; soil. 
12 Screens Per Carton</t>
  </si>
  <si>
    <t>Hill Manufacturing Hang Around Deodorant Strip - Clear flexible plastic fused with fragrance. Last 60 days. Hang anywhere. 5.25"x 2.5". Honeysuckle frangrance. 
12 Strips Per Carton</t>
  </si>
  <si>
    <t>Hill Manufacturing Hang Around Deodorant Strip - Clear flexible plastic fused with fragrance. Last 60 days. Hang anywhere. 5.25"x 2.5". Island frangrance. 
12 Strips Per Carton</t>
  </si>
  <si>
    <t>Hill Manufacturing Tower Fragrance - Last up to 60 days. Island fragrance. 
12 Towers Per Carton</t>
  </si>
  <si>
    <t>Hill Manufacturing Tower Fragrance - Last up to 60 days. Cucumber fragrance. 
12 Towers Per Carton</t>
  </si>
  <si>
    <t>Hill Manufacturing HF Detergent - Concentrated high sudsing. Cleans &amp; degreases. 1/4 oz to 1 load. 
55 Gallon Drum</t>
  </si>
  <si>
    <t>Hill Manufacturing HF Detergent - Concentrated high sudsing. Cleans &amp; degreases. 1/4 oz to 1 load. 
30 Gallon Drum</t>
  </si>
  <si>
    <t xml:space="preserve">Hill Manufacturing HF Detergent- Concentrated high sudsing. Cleans &amp; degreases. 1/4 oz to 1 load. 
5 Gallon Pail </t>
  </si>
  <si>
    <t>Hill Manufacturing Hilco Foam Lavender - Lavender fragrance. Gentle on hands. Fast &amp; Economical. 1/2 oz to 1 load. 
5 Gallon Pail</t>
  </si>
  <si>
    <t>Hill Manufacturing Lotion Foam Concentrate - Cuts grease &amp; food deposits. Cleans pots &amp; pans w/o scrubbing. Rinses freely. 1/2 to 256. 
55 Gallon Drum</t>
  </si>
  <si>
    <t>Hill Manufacturing Lotion Foam Concentrate  - Cuts grease &amp; food deposits. Cleans pots &amp; pans w/o scrubbing. Rinses freely. 1/2 to 256. 
5 Gallon Pail</t>
  </si>
  <si>
    <t>Hill Manufacturing De-Limer - Removes lime, food film &amp; scale from stainless steel, ceramic, glass &amp; plastic surfaces. 
30 Gallon Drum</t>
  </si>
  <si>
    <t>Hill Manufacturing De-Limer- Removes lime, food film &amp; scale from stainless steel, ceramic, glass &amp; plastic surfaces. 
20 Gallon Drum</t>
  </si>
  <si>
    <t>Hill Manufacturing De-Limer - Removes lime, food film &amp; scale from stainless steel, ceramic, glass &amp; plastic surfaces. 
5 Gallon Pail</t>
  </si>
  <si>
    <t>Hill Manufacturing Silicone Spray - Food grade/USDA authorized. Makes kitchen equipment easier to clean.  Dry lubricant to keep food from sticking to equipment, tabletops, and conveyors. Odorless, non-staining, heat stable silicones. 
55 Gallon Drum</t>
  </si>
  <si>
    <t>Hill Manufacturing Silicone Spray - Food grade/USDA authorized. Makes kitchen equipment easier to clean.  Dry lubricant to keep food from sticking to equipment, tabletops, and conveyors. Odorless, non-staining, heat stable silicones. 
5 Gallon Pail</t>
  </si>
  <si>
    <t>Hill Manufacturing Hilco Lube - Wipes - Wipes impregnated with Hilco Lube cleaner. The towel absorbs dirt, sand and old grease.  70 towels per canister (7”x11.5”)
6 Canisters Per Case</t>
  </si>
  <si>
    <t>Hill Manufacturing QT Cleaner - Quarry tile floor cleaner &amp; degreaser for kitchens &amp; cafeterias. Removes rust stains. Cleans spots from stainless steel. Mild buffered acid. Concentrated. Dilutes 1/2 pint to 1 gallon. 
55 Gallon Drum</t>
  </si>
  <si>
    <t>Hill Manufacturing QT Cleaner - Quarry tile floor cleaner &amp; degreaser for kitchens &amp; cafeterias. Removes rust stains. Cleans spots from stainless steel. Mild buffered acid. Concentrated. Dilutes 1/2 pint to 1 gallon. 
5 Gallon Pail</t>
  </si>
  <si>
    <t>Hill Manufacturing San Mist-Alcohol Hand Sanitizer-Mist - Alcohol liquid with skin emollients that moisturizes, and softens skin. 
1000 Packs Per Case</t>
  </si>
  <si>
    <t>Hill Manufacturing Eucalyptus Oil - Fragrance for steam rooms &amp; saunas. Ready to Use. 
55 Gallon Drum</t>
  </si>
  <si>
    <t xml:space="preserve">Hill Manufacturing Eucalyptus Oil - Fragrance for steam rooms &amp; saunas. Ready to Use. 
5 Gallon Pail </t>
  </si>
  <si>
    <t>Hill Manufacturing Ban-O II - Water-based deodorant for neutralizing organic odors. Ready to Use. 
55 Gallon Drum</t>
  </si>
  <si>
    <t>Hill Manufacturing Ban-O II - Water-based deodorant for neutralizing organic odors. Ready to Use. 
5 Gallon Pail</t>
  </si>
  <si>
    <t>Hill Manufacturing No Scents - Odorless odor neutralizer. Ready to Use. 
55 Gallon Drum</t>
  </si>
  <si>
    <t>Hill Manufacturing No Scents - Odorless odor neutralizer. Ready to Use. 
5 Gallon Pail</t>
  </si>
  <si>
    <t>Hill Manufacturing Bio-Ban - Advanced odor control with fast-acting chemistry and enzymes and light fragrance to destroy odor-causing organics. Ready to Use. 
55 Gallon Drum</t>
  </si>
  <si>
    <t>Hill Manufacturing Bio-Ban - Advanced odor control with fast-acting chemistry and enzymes and light fragrance to destroy odor-causing organics. Ready to Use. 
5 Gallon Pail</t>
  </si>
  <si>
    <t>Hill Manufacturing Odortrol - Instant granulated odor-neutralizer. Safe &amp; Ready to Use. 
350 Pound Drum</t>
  </si>
  <si>
    <t>Hill Manufacturing Odortrol - Instant granulated odor-neutralizer. Safe &amp; Ready to Use. 
100 Pound Drum</t>
  </si>
  <si>
    <t xml:space="preserve">Hill Manufacturing Odortrol - Instant granulated odor-neutralizer. Safe &amp; Ready to Use. 
12 x 24 Ounce Cans Per Case </t>
  </si>
  <si>
    <t>Hill Manufacturing Odortrol - Instant granulated odor-neutralizer. Safe &amp; Ready to Use. 
26 Pound Pail</t>
  </si>
  <si>
    <t xml:space="preserve">Hill Manufacturing Total Release Blizzard-Wintermint - Total release deodorant spray. Deodorizes &amp; neutralizes odors up to 6,000 CU/FT. 
12 x 5 Ounce Cans Per Case </t>
  </si>
  <si>
    <t xml:space="preserve">Hill Manufacturing Hi-Phex - Tuberculocidal, HIV, Aids, MRSA disinfectant &amp; deodorizer with meadow fresh fragrance.  
12 x 16 Ounce Cans Per Case </t>
  </si>
  <si>
    <t xml:space="preserve">Hill Manufacturing P-ZAZZ All Purpose Cleaner - Cleans, degreases &amp; strips wax. Foams to cling to vertical surfaces such as baseboards. Citrus fragrance. 
12 x 18 Ounce Cans Per Case </t>
  </si>
  <si>
    <t xml:space="preserve">Hill Manufacturing Contact Cleaner II - Removes oil, dirt &amp; lint. No residue, non-flammable. No petroleum distillates. Fast evaporation. Test: may affect some plastics. 
12 x 19 Ounce Cans Per Case </t>
  </si>
  <si>
    <t xml:space="preserve">Hill Manufacturing Jake Cleaner - Cleaner. Fast drying. Safe on metal and most plastics, "proven quality". Carbon and ink remover. 
12 x 12 Ounce Cans Per Case </t>
  </si>
  <si>
    <t xml:space="preserve">Hill Manufacturing Hilco-Lube Jr. - Multi-purpose, non-conducting cleaner and preventative. Adhesives remover. Cleans carbon and grease build up.  
12 x 5.5 Ounce Cans Per Case </t>
  </si>
  <si>
    <t xml:space="preserve">Hill Manufacturing Hilco-Treet - Water based dust mop treatment. 
12 x 16 Ounce Cans Per Case </t>
  </si>
  <si>
    <t>Hill Manufacturing 24" Extension Tube For Aerosol - Fits Aerosols with hole in bottom, not stems like Hilco Lube. To access hard to reach spots that need a full stream.</t>
  </si>
  <si>
    <t>Hill Manufacturing Keep Dri Absorbent - All purpose,  low density absorbent for spills. Absorbs bodily fluids, grease, oil, and more. 
250 Pound Drum</t>
  </si>
  <si>
    <t>Hill Manufacturing Keep Dri Absorbent - All purpose,  low density absorbent for spills. Absorbs bodily fluids, grease, oil, and more. 
50 Pounds Per Bag. Minimum order: 50 x 50 Pound Bags on Pallet</t>
  </si>
  <si>
    <t>Hill Manufacturing Stripper - Heavy duty stripper similar to Mach 5. Dilutes 1-8. 
55 Gallon Drum</t>
  </si>
  <si>
    <t>Hill Manufacturing Stripper - Heavy duty stripper similar to Mach 5. Dilutes 1-8. 
5 Gallon Pail</t>
  </si>
  <si>
    <t>Hill Manufacturing Mach 5 No Rinse No Scrub Stripper - High tech stripper concentrate that dilutes to emulsify and remove layers of finish without scrubbing or rinsing. 
4 Gallon Containers Per Case</t>
  </si>
  <si>
    <t>Hill Manufacturing Non-Ammoniated Stripper - Floor finish remover for all types of floor finishes. Dilutes 1-9. 
4 Gallon Containers Per Case</t>
  </si>
  <si>
    <t>Hill Manufacturing ILAS Wax Stripper and Degreaser - An all-purpose cleaner and degreaser. Dilutes 1-30. 
55 Gallon Drum</t>
  </si>
  <si>
    <t>Hill Manufacturing ILAS Wax Stripper and Degreaser - An all-purpose cleaner and degreaser. Dilutes 1-30. 
30 Gallon Drum</t>
  </si>
  <si>
    <t>Hill Manufacturing ILAS Wax Stripper and Degreaser - An all-purpose cleaner and degreaser. Dilutes 1-30. 
5 Gallon Pail</t>
  </si>
  <si>
    <t>Hill Manufacturing Orange Floor Scrubber - Concentrated scrubbing compound, for deep cleaning &amp; degreasing. Dilutes 1-30. 
55 Gallon Drum</t>
  </si>
  <si>
    <t>Hill Manufacturing Orange Floor Scrubber - Concentrated scrubbing compound, for deep cleaning &amp; degreasing. Dilutes 1-30. 
5 Gallon Pail</t>
  </si>
  <si>
    <t>Hill Manufacturing Auto Brute - Non-foaming alkaline degreaser that cleans wax, ink, dye, grease, oil,  carbon and other soil from tile, vinyl, plastic, concrete and rubber. Dilutes 1-30. 
5 Gallon Pail</t>
  </si>
  <si>
    <t>Hill Manufacturing Blue Magic -No rinse required, also for spot cleaning. 
5 Gallon Pail</t>
  </si>
  <si>
    <t>Hill Manufacturing Blue Flash -Non-corrosive All-purpose industrial cleaner. Mint fragrance. Dilutes 1-100. 
4 Gallon Containers Per Case</t>
  </si>
  <si>
    <t>Hill Manufacturing Lavoso - Non-corrosive All-purpose industrial cleaner. Lavender fragrance. Dilutes 1-100. 
4 Gallon Containers Per Case</t>
  </si>
  <si>
    <t>Hill Manufacturing Lemon Sol - All-purpose, non-corrosive cleaner. Use on all water-safe surfaces. Dilutes 1-55. 
55 Gallon Drum</t>
  </si>
  <si>
    <t>Hill Manufacturing Lemon Sol - All-purpose, non-corrosive cleaner. Use on all water-safe surfaces. Dilutes 1-55. 
5 Gallon Pail</t>
  </si>
  <si>
    <t>Hill Manufacturing Lemon Sol - All-purpose, non-corrosive cleaner. Use on all water-safe surfaces. Dilutes 1-55. 
4 Gallon Containers Per Case</t>
  </si>
  <si>
    <t>Hill Manufacturing Greenhill -Environmentally safe, all-purpose concentrated degreaser. Dilutes 1-128. 
30 Gallon Drum</t>
  </si>
  <si>
    <t xml:space="preserve">Hill Manufacturing Greenhill -Environmentally safe, all-purpose concentrated degreaser. Dilutes 1-128. 
5 Gallon Drum </t>
  </si>
  <si>
    <t>Hill Manufacturing Greenhill -Environmentally safe, all-purpose concentrated degreaser. Dilutes 1-128. 
55 Gallon Drum</t>
  </si>
  <si>
    <t>Hill Manufacturing Mighty Green Degreaser - PH Neutral concentrated degreaser. Dilutes 1-64. 
20 Gallon Drum</t>
  </si>
  <si>
    <t>Hill Manufacturing Mighty Green Degreaser - PH Neutral concentrated degreaser. Dilutes 1-64. 
5 Gallon Pail</t>
  </si>
  <si>
    <t>Hill Manufacturing Mighty Green Degreaser - PH Neutral concentrated degreaser. Dilutes 1-64. 
55 Gallon Drum</t>
  </si>
  <si>
    <t>Hill Manufacturing Oxy-Hill - All-purpose, concentrated cleaner. Hydrogen Peroxide, Lavender fragrance. Dilutes 10-128. 
55 Gallon Drum</t>
  </si>
  <si>
    <t>Hill Manufacturing Oxy-Hill - All-purpose, concentrated cleaner. Hydrogen Peroxide, Lavender fragrance. Dilutes 10-128. 
30 Gallon Drum</t>
  </si>
  <si>
    <t>Hill Manufacturing Oxy-Hill - All-purpose, concentrated cleaner. Hydrogen Peroxide, Lavender fragrance. Dilutes 10-128. 
5 Gallon Pail</t>
  </si>
  <si>
    <t>Hill Manufacturing Greenhill -Environmentally safe, all-purpose concentrated degreaser. Dilutes 1-128. 
4 Gallon Containers Per Case</t>
  </si>
  <si>
    <t>Hill Manufacturing Oxy-Hill - All-purpose, concentrated cleaner. Hydrogen Peroxide, Lavender fragrance. Dilutes 10-128. 
4 Gallon Containers Per Case</t>
  </si>
  <si>
    <t>Hill Manufacturing Mach 4 Cleaner - Neutral cleaner. 
4 Gallon Containers Per Case</t>
  </si>
  <si>
    <t>Hill Manufacturing Master Foam Concentrate - Dry foam to clean water &amp; grease stains. Dries fast. Non-flammable. Dilutes 1-16. 
4 Gallon Containers Per Case</t>
  </si>
  <si>
    <t>Hill Manufacturing Spin Out Concentrate - Lemon scented carpet cleaner for high-traffic areas. Dilutes 1-8. 
4 Gallon Containers Per Case</t>
  </si>
  <si>
    <t>Hill Manufacturing Sha-Zyme Carpet -Concentrate fortified with enzymes to deep clean. Dilutes 1-42. 
4 Gallon Containers Per Case</t>
  </si>
  <si>
    <t>Hill Manufacturing C.I.A. Degreaser - Rinses freely. Non-flammable, no acids, biodegradable. Green. Dilutes 1-60. 
4 Gallon Containers Per Case</t>
  </si>
  <si>
    <t>Hill Manufacturing Purple Alkaline Degreaser - Strong alkaline cleaner to degreaser quickly and effectively. Low sudsing Fireproof. Dilutes 1-60 with water. 
4 Gallon Containers Per Case</t>
  </si>
  <si>
    <t>Hill Manufacturing Speedy Safety Solvent - Fast evaporation, non-flammable. Test plastics and paints. May spot some items. Safe on all metals. Hazmat. 
4 Gallon Containers Per Case</t>
  </si>
  <si>
    <t>Hill Manufacturing Grease Buster Cherry - Dissolves grease and oil. Also, cleans and deodorizes drains. Dilutes with water to form an emulsion. Rinses with water. Non-acid, non-alkaline cherry scented cleaner and degreaser for stone and concrete floors. Do not use on asphalt driveways. 
4 Gallon Containers Per Case</t>
  </si>
  <si>
    <t>Hill Manufacturing Tuff Kote Premium Grade Floor Finish (20% Solids) - True premium grade for extra heavy-duty traffic. Does not require separate sealer. Non-slip, high gloss, long wearing, non-yellowing.
4 Gallon Containers Per Case</t>
  </si>
  <si>
    <t>Hill Manufacturing Daytona Ultra High Speed Floor Finish (1500 RPM +) (20% Solids) - The deepest highest shine. Use with high speed floor pads. 1500 RPM or higher. 
4 Gallon Containers Per Case</t>
  </si>
  <si>
    <t>Hill Manufacturing Hilco-Mist - Assures complete dust control. Attracts dust &amp; dirt. Leaves floors free of harmful dirt &amp; dust. Clear oil base. 
4 Gallon Containers Per Case</t>
  </si>
  <si>
    <t>Hill Manufacturing Hilco-Treet - Controls dust, preserves surface of floor. 
Attracts &amp; holds dust and dirt on dust Mops. Water Base. 
4 Gallon Containers Per Case</t>
  </si>
  <si>
    <t>Hill Manufacturing Diamond Blue - For mirrors, windshields, show cases, and glass. Eliminates streaks. Protects against film, fingerprints, and resists dust. 
4 Gallon Containers Per Case</t>
  </si>
  <si>
    <t>Hill Manufacturing Versa-Tile - Heavy duty - Fresh fragrance. Thick clinging cleaner. Removes rust, soap scum and grease from tile and grout. 
4 Gallon Containers Per Case</t>
  </si>
  <si>
    <t>Hill Manufacturing Mad Dog - Spray and wipe foaming cleaner. Dissolves baked on grease and carbon down to metal. Reduces waste and clings to surfaces better. 
4 Gallon Containers Per Case</t>
  </si>
  <si>
    <t>Hill Manufacturing De-Carbo - Heavy-duty oven &amp; grill cleaner. Concentrated, dilute 1-55 with water. Soak or spray. Not for aluminum. 
4 Gallon Containers Per Case</t>
  </si>
  <si>
    <t>Hill Manufacturing Hi-Lustre - Mild acid based cleaner &amp; brightener for aluminum, stainless steel equipment &amp; utensils. For use in food processing plants. 
4 Gallon Containers Per Case</t>
  </si>
  <si>
    <t>Hill Manufacturing Sundial - Thick hand cleaner. W/ Aloe Vera. 
4 Gallon Containers Per Case</t>
  </si>
  <si>
    <t>Hill Manufacturing Healthy Hands - Mild on the hands. 
4 Gallon Containers Per Case</t>
  </si>
  <si>
    <t>Hill Manufacturing Yellow Pearl - pH balanced. Silky smooth. 
4 Gallon Containers Per Case</t>
  </si>
  <si>
    <t>Hill Manufacturing Ruby Gel - Concentrated hand and body soap, pleasantly scented with "Prell" fragrance. Clear ruby red gel color. Contains skin emollients to soothe and soften skin.
4 Gallon Containers Per Case</t>
  </si>
  <si>
    <t>Hill Manufacturing San Mist-Alcohol Hand Sanitizer-Mist - Alcohol liquid with skin emollients that moisturizes, and softens skin. 
4 Gallon Containers Per Case</t>
  </si>
  <si>
    <t>Hill Manufacturing Nitty Gritty - Removes grease, ink and carbon. Rinses freely. 
Keeps hands soft. Honey almond fragrance. 
4 Gallon Containers Per Case</t>
  </si>
  <si>
    <t>Hill Manufacturing Hillcrest - Beige creamy hand cleaner with Walnut Shell scrubbers. Removes grease, ink &amp; carbon. 
4 Gallon Containers Per Case</t>
  </si>
  <si>
    <t>Hill Manufacturing Drain-Lax (Non-Acid) - Drain opener and maintainer. Harmless to pipes. Liquefies grease, fats, hair and cloth. Heavier than water. Sinks through water directly to stoppage. Do not use with Cyclone or acids. 
4 Gallon Containers Per Case</t>
  </si>
  <si>
    <t>Hill Manufacturing Liquid Enzymes with Instant Odor Control - Highly concentrated. Enzymes in liquid form with powerful cherry deodorizer to digest and liquefy organic waste, grease, food by-products. Safe, non-toxic 200 billion cfu/gal cc. 
4 Gallon Containers Per Case</t>
  </si>
  <si>
    <t xml:space="preserve">Hill Manufacturing Pyneco - Pine scent formula to clean and deodorize. Dilutes 1-65. 
4 Gallon Containers Per Case. </t>
  </si>
  <si>
    <t>Hill Manufacturing Ban-O - Alcohol-based, organic deodorant concentrate stops organic odor. Eliminates mildew, urine, animal, sewage, drains, landfills, smoke, and waste odors. Spice fragrance. Dilutes 1-128. 
4 Gallon Containers Per Case</t>
  </si>
  <si>
    <t xml:space="preserve">Hill Manufacturing Ban-O II - Water-based deodorant for neutralizing organic odors. Ready to Use.  
4 Gallon Containers Per Case </t>
  </si>
  <si>
    <t>Hill Manufacturing Island Fresh - Alcohol-based, organic deodorant concentrate. Mango fragrance. Dilutes 1-128. 
4 Gallon Containers Per Case</t>
  </si>
  <si>
    <t>Hill Manufacturing Green Tea - Alcohol-based, organic deodorant concentrate. Green tea fragrance. Dilutes 1-128.  
4 Gallon Containers Per Case</t>
  </si>
  <si>
    <t>Hill Manufacturing Mom's Apple Pie - Alcohol-based, organic deodorant concentrate. Apple pie fragrance. Dilutes 1-128. 
4 Gallon Containers Per Case</t>
  </si>
  <si>
    <t>Hill Manufacturing Ban-Quit - Alcohol-based, organic deodorant concentrate. Cologne fragrance. Dilutes 1-128. 
4 Gallon Containers Per Case</t>
  </si>
  <si>
    <t>Hill Manufacturing Lavan - Alcohol-based, organic deodorant concentrate. Lavender &amp; vanilla fragrance. Dilutes 1-128. 
4 Gallon Containers Per Case</t>
  </si>
  <si>
    <t xml:space="preserve">Hill Manufacturing Blue Bouquet II - High-concentrate odor neutralizing citrus fragrance. Dilutes 1-100. 
4 Gallon Containers Per Case </t>
  </si>
  <si>
    <t>Hill Manufacturing Touch of Spring Concentrate - High-concentrate odor neutralizing citrus/laundry fragrance. Dilutes 1-200. 
4 Gallon Containers Per Case</t>
  </si>
  <si>
    <t>Hill Manufacturing RPD-255 - High-concentrate odor neutralizing floral fragrance. Dilutes 1-200. 
4 Gallon Containers Per Case</t>
  </si>
  <si>
    <t>Hill Manufacturing U-Turn Insect Repellant - All-natural granual repellant w/citronella &amp; cedar oils to deodorize &amp; repel insects. 
4 Gallon Containers Per Case</t>
  </si>
  <si>
    <t>Hill Manufacturing Odortrol - Instant granulated odor-neutralizer. Safe &amp; Ready to Use. 
4 Gallon Containers Per Case</t>
  </si>
  <si>
    <t>Hill Manufacturing Hilco Foam Lavender - Lavender fragrance. Gentle on hands. Fast &amp; Economical. 1/2 oz to 1 load.
4 Gallon Containers Per Case</t>
  </si>
  <si>
    <t>Hill Manufacturing Tri-Ox - Triple Hydrogen Peroxide power. All-purpose cleaner/degreaser. Dilutes 1-128. 
4 Gallon Containers Per Case</t>
  </si>
  <si>
    <t xml:space="preserve">Hill Manufacturing Pine-Dyne -Contains 30% pure pine oil to cut grease &amp; deodorize. Concentrated. Dilutes 1-60. 
5 Gallon Pail </t>
  </si>
  <si>
    <t>Hill Manufacturing Orange Kleen - All-purpose floor &amp; wall cleaner. Tile &amp; concrete. Concentrated. Dilutes 1-128. 
55 Gallon Drum</t>
  </si>
  <si>
    <t>Hill Manufacturing Orange Kleen - All-purpose floor &amp; wall cleaner. Tile &amp; concrete. Concentrated. Dilutes 1-128. 
5 Gallon Pail</t>
  </si>
  <si>
    <t>Hill Manufacturing - Removes grease, oil and soil on metals, concrete, plastic and rubber. Fireproof. Heavy duty Green. Dilutes 1-40. 
30 Gallon Drum</t>
  </si>
  <si>
    <t>Hill Manufacturing - Removes grease, oil and soil on metals, concrete, plastic and rubber.  Fireproof. Heavy duty Green. Dilutes 1-40. 
5 Gallon Pail</t>
  </si>
  <si>
    <t>Hill Manufacturing - Removes grease, oil and soil on metals, concrete, plastic and rubber.  Fireproof. Heavy duty Green. Dilutes 1-40. 
4 Gallon Containers Per Case</t>
  </si>
  <si>
    <t>Hill Manufacturing - Removes grease, oil and soil on metals, concrete, plastic and rubber.  Fireproof. Heavy duty Green. Dilutes 1-40. 
55 Gallon Drum</t>
  </si>
  <si>
    <t>Hill Manufacturing Professional Carpet w/Lemon/Mint Deodorant - High concentrate &amp; non-foaming. Dilutes 1-320. 
4 Gallon Containers Per Case</t>
  </si>
  <si>
    <t>Hill Manufacturing Cherry Deodorant Concentrate - High-concentrate odor neutralizing cherry fragrance. Dilutes 1-150. 
55 Gallon Drum</t>
  </si>
  <si>
    <t>Hill Manufacturing Cherry Deodorant Concentrate - High-concentrate odor neutralizing cherry fragrance. Dilutes 1-150. 
30 Gallon Drum</t>
  </si>
  <si>
    <t>Hill Manufacturing Cherry Deodorant Concentrate - High-concentrate odor neutralizing cherry fragrance. Dilutes 1-150. 
20 Gallon Drum</t>
  </si>
  <si>
    <t>Hill Manufacturing Cherry Deodorant Concentrate - High-concentrate odor neutralizing cherry fragrance. Dilutes 1-150. 
5 Gallon Pail</t>
  </si>
  <si>
    <t>Hill Manufacturing Cherry Deodorant Concentrate - High-concentrate odor neutralizing cherry fragrance. Dilutes 1-150. 
4 Gallon Containers Per Case</t>
  </si>
  <si>
    <t>Hill Manufacturing Lift Up Absorbent/Deodorant - Absorbs 80 times more than normal absorbents.Deodorizes w/fresh wintergreen scent. Non-toxic. 
6 x 16 Ounce Shakers Per Carton</t>
  </si>
  <si>
    <t xml:space="preserve">Hill Manufacturing Professional Carpet w/Lemon/Mint Deodorant - High concentrate &amp; non-foaming. Dilutes 1-320. 
5 Gallon Pail </t>
  </si>
  <si>
    <t>Hill Manufacturing Big Bruiser - Strong alkaline degreaser with citrus. Rinses freely. Non-flammable. 
5 Gallon Pail</t>
  </si>
  <si>
    <t xml:space="preserve">Hill Manufacturing - Does not take a hazard DOT sticker and can be shipped without an extra hazmat charge. Removes grease, oil, and soil on metals, concrete, plastic and rubber. Dilutes 1-40. Non-flammable. Heavy duty. Green. Dilutes 1-40. 
55 Gallon Drum </t>
  </si>
  <si>
    <t>Hill Manufacturing - Does not take a hazard DOT sticker and can be shipped without an extra hazmat charge. Removes grease, oil, and soil on metals, concrete, plastic and rubber.  Non-flammable. Heavy duty. Green. Dilutes 1-40. 
20 Gallon Drum</t>
  </si>
  <si>
    <t>Hill Manufacturing - Does not take a hazard DOT sticker and can be shipped without an extra hazmat charge. Removes grease, oil, and soil on metals, concrete, plastic and rubber.  Non-flammable. Heavy duty. Green. Dilutes 1-40.
5 Gallon Pail</t>
  </si>
  <si>
    <t>Hill Manufacturing - Does not take a hazard DOT sticker and can be shipped without an extra hazmat charge. Removes grease, oil, and soil on metals, concrete, plastic and rubber.  Non-flammable. Heavy duty. Green. Dilutes 1-40. 
4 Gallon Containers Per Case</t>
  </si>
  <si>
    <t xml:space="preserve">Hill Manufacturing - Does not take a hazard DOT sticker and can be shipped without an extra hazmat charge. Removes grease, oil, and soil on metals, concrete, plastic and rubber.  Non-flammable. Heavy duty. Green. Dilutes 1-40. 
30 Gallon Drum </t>
  </si>
  <si>
    <t>Hill Manufacturing Brute Degreaser - Strong alkaline degreaser. Quickly strips off grease, oil, carbon, &amp; soil on metal, plastic, concrete, and rubber. Dilutes 1-40 for pressure washing. 
55 Gallon Drum</t>
  </si>
  <si>
    <t>Hill Manufacturing Brute Degreaser - Strong alkaline degreaser. Quickly strips off grease, oil, carbon, &amp; soil on metal, plastic, concrete, and rubber. Dilutes 1-40 for pressure washing. 
5 Gallon Pail</t>
  </si>
  <si>
    <t>Hill Manufacturing Brute Degreaser - Strong alkaline degreaser. Quickly strips off grease, oil, carbon, &amp; soil on metal, plastic, concrete, and rubber. Dilutes 1-40 for pressure washing. 
4 Gallon Containers Per Case</t>
  </si>
  <si>
    <t>Hill Manufacturing Cleaner-Degreaser - Dilutes 1 part concentrate to 10 parts water for degreasing. Dilutes 1 part cocentrate to 40 parts water for concrete. Can be used on aluminum. Mixes with water to remove encrusted grease, oil, dirt and grime instantly. Water softener. USDA authorized for food plants, odorless. Can be used in pressure washers. Dilutes 1-40. 
55 Gallon Drum</t>
  </si>
  <si>
    <t>Hill Manufacturing Cleaner-Degreaser - Dilutes 1 part concentrate to 10 parts water for degreasing. Dilutes 1 part cocentrate to 40 parts water for concrete. Can be used on aluminum. Mixes with water to remove encrusted grease, oil, dirt and grime instantly. Water softener. USDA authorized for food plants, odorless. Can be used in pressure washers. Dilutes 1-40. 
20 Gallon Drum</t>
  </si>
  <si>
    <t>Hill Manufacturing Cleaner-Degreaser - Dilutes 1 part concentrate to 10 parts water for degreasing. Dilutes 1 part cocentrate to 40 parts water for concrete. Can be used on aluminum. Mixes with water to remove encrusted grease, oil, dirt and grime instantly. Water softener. USDA authorized for food plants, odorless. Can be used in pressure washers. Dilutes 1-40. 
5 Gallon Pail</t>
  </si>
  <si>
    <t>Hill Manufacturing Cleaner-Degreaser - Dilutes 1 part concentrate to 10 parts water for degreasing. Dilutes 1 part cocentrate to 40 parts water for concrete. Can be used on aluminum. Mixes with water to remove encrusted grease, oil, dirt and grime instantly. Water softener. USDA authorized for food plants, odorless. Can be used in pressure washers. Dilutes 1-40. 
4 Gallon Containers Per Case</t>
  </si>
  <si>
    <t>Hill Manufacturing Liquid - 100% active, highly concentrated, odorless free rinsing. 1 qt to 5 gal solution tank. Mixes with steam to remove encrusted grease, oil, dirt and grime instantly. Water softener. 
4 Gallon Containers Per Case</t>
  </si>
  <si>
    <t>Hill Manufacturing Liquid - 100% active, highly concentrated, odorless free rinsing. 1 qt to 5 gal solution tank. Mixes with steam to remove encrusted grease, oil, dirt and grime instantly. Water softener. 
55 Gallon Drum</t>
  </si>
  <si>
    <t>Hill Manufacturing Liquid - 100% active, highly concentrated, odorless free rinsing. 1 qt to 5 gal solution tank. Mixes with steam to remove encrusted grease, oil, dirt and grime instantly. Water softener. 
30 Gallon Drum</t>
  </si>
  <si>
    <t>Hill Manufacturing Liquid - 100% active, highly concentrated, odorless free rinsing. 1 qt to 5 gal solution tank. Mixes with steam to remove encrusted grease, oil, dirt and grime instantly. Water softener. 
20 Gallon Drum</t>
  </si>
  <si>
    <t>Hill Manufacturing Liquid - 100% active, highly concentrated, odorless free rinsing. 1 qt to 5 gal solution tank. Mixes with steam to remove encrusted grease, oil, dirt and grime instantly. Water softener. 
5 Gallons Per Case</t>
  </si>
  <si>
    <t>Hill Manufacturing Cleaner-Degreaser - Dilutes 1 part concentrate to 10 parts water for degreasing. Dilutes 1 part cocentrate to 40 parts water for concrete. Can be used on aluminum. Mixes with water to remove encrusted grease, oil, dirt and grime instantly. Water softener. USDA authorized for food plants, odorless. Can be used in pressure washers. Dilutes 1-40. 
30 Gallon Drum</t>
  </si>
  <si>
    <t xml:space="preserve">Hill Manufacturing Speedy Degreaser - Cleaning &amp; fast evaporation. Cleans motors &amp;electrical equipment. Test: may affect some plastics or paints. No petroleum distillates. Non-Flammable. 
12 x 19 Ounce Cans Per Case </t>
  </si>
  <si>
    <t>Hill Manufacturing Enviro Safety Solvent - Slightly slower on evaporation for more contact time. Completely evaporates. Safer on plastics and industrial coatings, but spot test before using. No chlorinated solvents or methylene chloride.
55 Gallon Drum</t>
  </si>
  <si>
    <t>Hill Manufacturing Enviro Safety Solvent - Slightly slower on evaporation for more contact time. Completely evaporates. Safer on plastics and industrial coatings, but spot test before using. No chlorinated solvents or methylene chloride. 
30 Gallon Drum</t>
  </si>
  <si>
    <t>Hill Manufacturing Enviro Safety Solvent - Slightly slower on evaporation for more contact time. Completely evaporates. Safer on plastics and industrial coatings, but spot test before using. No chlorinated solvents or methylene chloride. 
5 Gallon Pail</t>
  </si>
  <si>
    <t>Hill Manufacturing Safety Solvent II - Non-flammable. Fast evaporation. Degreasing. Mint fragrance. 
5 Gallon Pail</t>
  </si>
  <si>
    <t>Hill Manufacturing Safety Solvent II - Non-flammable. Fast evaporation. Degreasing. Mint fragrance. 
55 Gallon Drum</t>
  </si>
  <si>
    <t>Hill Manufacturing Grease Buster Citrus - Dissolves grease and oil. Also, cleans and deodorizes drains. Dilutes with water to form an emulsion. Rinses with water. Non-acid, non-alkaline citrus scented cleaner and degreaser for stone and concrete floors. Do not use on asphalt driveways. Fast acting. Original formula. 
5 Gallon Pail</t>
  </si>
  <si>
    <t>Hill Manufacturing Grease Buster Citrus - Dissolves grease and oil. Also, cleans and deodorizes drains. Dilutes with water to form an emulsion. Rinses with water. Non-acid, non-alkaline citrus scented cleaner and degreaser for stone and concrete floors. Do not use on asphalt driveways. Fast acting. Original formula. 
55 Gallon Drum</t>
  </si>
  <si>
    <t>Hill Manufacturing Green Force Part "G" - Super Concentrated General Purpose Cleaner &amp; Degreaser - Part "G" and part "F" are mixed together to make a 55 Gallon Drum of concentrated degreaser - #3910 
2 x 2.5 Gallon Containers Per Carton</t>
  </si>
  <si>
    <t>Hill Manufacturing  Green Force - Super Concentrated Cleaner &amp; Degreaser - Part "G" and Part "F" are mixed together to make a 55 gallon drum of concentrated degreaser. (See 3908-5 and 2909-5)
55 Gallon Drum</t>
  </si>
  <si>
    <t>Hill Manufacturing Anilox Super Concentrated Print Cleaner - Part "A" - Part "A" and Part "P" are mixed together to make a 55 Gallon Drum of concentrated ink remover - #3920 
2 x 2.5 Gallon Containers Per Carton</t>
  </si>
  <si>
    <t>Hill Manufacturing Anilox Super Concentrated Print Cleaner - Part "P"- Part "A" and Part "P" are mixed together to make a 55 Gallon Drum of concentrated ink remover - #3920 
2 x 2.5 Gallon Containers Per Carton</t>
  </si>
  <si>
    <t>Hill Manufacturing Anilox Super Concentrated Print Cleaner - Part "A" and Part "P" are mixed together to make a 55 Gallon Drum of concentrated ink remover - (See 3918-5 and 3919-5)
55 Gallon Drum</t>
  </si>
  <si>
    <t>Hill Manufacturing Power Up Booster - Boosts cleaning power of any super concentrated products. Add one 2.5 gallon container per drum. Dilutes 1-22.5.  
2 x 2.5 Gallon Containers Per Carton</t>
  </si>
  <si>
    <t>Hill Manufacturing Star-Glo Finish (23% Solids) - High solids for hi-speed floor machine. Speed 1000-2000 RPM. For superior results &amp; long wearability. 
55 Gallon Drum</t>
  </si>
  <si>
    <t>Hill Manufacturing Star-Glo Finish (23% Solids) - High solids for hi-speed floor machine. Speed 1000-2000 RPM. For superior results &amp; long wearability. 
30 Gallon Drum</t>
  </si>
  <si>
    <t>Hill Manufacturing Star-Glo Finish (23% Solids) - High solids for hi-speed floor machine. Speed 1000-2000 RPM. For superior results &amp; long wearability. 
5 Gallon Pail</t>
  </si>
  <si>
    <t>Hill Manufacturing Star-Glo Finish (23% Solids) - High solids for hi-speed floor machine. Speed 1000-2000 RPM. For superior results &amp; long wearability. 
4 Gallon Containers Per Case</t>
  </si>
  <si>
    <t>Hill Manufacturing Mach 1 Hi-Speed Floor Finish (1000-1500 RPM) (20% Solids) - Combines thermo-reactive with metal interlocking polymers for the toughest &amp; highest "wet look" gloss. 
55 Gallon Drum</t>
  </si>
  <si>
    <t>Hill Manufacturing Mach 1 Hi-Speed Floor Finish (1000-1500 RPM) (20% Solids) - Combines thermo-reactive with metal interlocking polymers for the toughest &amp; highest "wet look" gloss. 
20 Gallon Drum</t>
  </si>
  <si>
    <t>Hill Manufacturing Mach 1 Hi-Speed Floor Finish (1000-1500 RPM) (20% Solids) - Combines thermo-reactive with metal interlocking polymers for the toughest &amp; highest "wet look" gloss. 
5 Gallon Pail</t>
  </si>
  <si>
    <t>Hill Manufacturing Mach 1 Hi-Speed Floor Finish (1000-1500 RPM) (20% Solids) - Combines thermo-reactive with metal interlocking polymers for the toughest &amp; highest "wet look" gloss. 
4 Gallon Containers Per Case</t>
  </si>
  <si>
    <t>Hill Manufacturing Brite-N-Tuff (18% Solids) - Super safe anti-slip floor finish. Tough resilient soil &amp; scuff resistant &amp; durability without buffing. Contains special built in color brightener. 
4 Gallon Containers Per Case</t>
  </si>
  <si>
    <t>Hill Manufacturing Hilco-Shine Self-Shining Polymer (15% Solids) - Quality &amp; economy in this long lasting finish. High shining, non-yellowing &amp; anti-slip. For normal traffic areas. 
55 Gallon Drum</t>
  </si>
  <si>
    <t>Hill Manufacturing Hilco-Shine Self-Shining Polymer (15% Solids) - Quality &amp; economy in this long lasting finish. High shining, non-yellowing &amp; anti-slip. For normal traffic areas. 
30 Gallon Drum</t>
  </si>
  <si>
    <t>Hill Manufacturing Hilco-Shine Self-Shining Polymer (15% Solids) - Quality &amp; economy in this long lasting finish. High shining, non-yellowing &amp; anti-slip. For normal traffic areas. 
5 Gallon Pail</t>
  </si>
  <si>
    <t>Hill Manufacturing Hilco-Shine Self-Shining Polymer (15% Solids) - Quality &amp; economy in this long lasting finish. High shining, non-yellowing &amp; anti-slip. For normal traffic areas. 
4 Gallon Containers Per Case</t>
  </si>
  <si>
    <t>Hill Manufacturing Formula 707 Instant Spray Cleaner - Removes dirt, grease, grime, fingerprints. Non-flammable, safe for all surfaces: walls, wood, stainless steel plastic and vinyl. 
55 Gallon Drum</t>
  </si>
  <si>
    <t>Hill Manufacturing Formula 707 Instant Spray Cleaner - Removes dirt, grease, grime, fingerprints. Non-flammable, safe for all surfaces: walls, wood, stainless steel plastic and vinyl. 
30 Gallon Drum</t>
  </si>
  <si>
    <t xml:space="preserve">Hill Manufacturing Formula 707 Instant Spray Cleaner - Removes dirt, grease, grime, fingerprints. Non-flammable, safe for all surfaces: walls, wood, stainless steel plastic and vinyl. 
5 Gallon Pail </t>
  </si>
  <si>
    <t>Hill Manufacturing Formula 707 Instant Spray Cleaner - Removes dirt, grease, grime, fingerprints. Non-flammable, safe for all surfaces: walls, wood, stainless steel plastic and vinyl. 
4 Gallon Containers Per Case</t>
  </si>
  <si>
    <t>Hill Manufacturing Seal Brite (20% Solids) - Seals and restores color. Prolongs life of vinyl, linoleum and stone floors. Will not discolor the floor. Dries in 20-30 minutes.  
5 Gallon Pail</t>
  </si>
  <si>
    <t>Hill Manufacturing Seal Brite (20% Solids) - Seals and restores color. Prolongs life of vinyl, linoleum and stone floors. Will not discolor the floor. Dries in 20-30 minutes.  
4 Gallon Containers Per Case</t>
  </si>
  <si>
    <t>Hill Manufacturing Gym Finish (Dries-Clear Amber) (45% Solids) - Gym floor finish. Mark resistant. Can be used over finished wood floors. Dries in 8-10 hours. 700 sq. ft/gal. 45% high solids content. 
5 Gallon Pail</t>
  </si>
  <si>
    <t>Hill Manufacturing Stix Vertical Degreaser and Deodorizer - Foams to cling to vertical surfaces. Deodorizes with citrus fragrance. Removes dirt, grease and grime from walls, showers, and partitions. 
55 Gallon Drum</t>
  </si>
  <si>
    <t>Hill Manufacturing Stix Vertical Degreaser and Deodorizer - Foams to cling to vertical surfaces. Deodorizes with citrus fragrance. Removes dirt, grease and grime from walls, showers, and partitions. 
20 Gallon Drum</t>
  </si>
  <si>
    <t>Hill Manufacturing Stix Vertical Degreaser and Deodorizer - Foams to cling to vertical surfaces. Deodorizes with  citrus fragrance. Removes dirt, grease and grime from walls, showers, and partitions. 
5 Gallon Pail</t>
  </si>
  <si>
    <t>Hill Manufacturing DP Cleaner - Removes dirt, grease, grime, fingerprints. Non-flammable, safe for all surfaces: walls, wood, stainless steel, plastic and vinyl. 
55 Gallon Drum</t>
  </si>
  <si>
    <t>Hill Manufacturing DP Cleaner - Removes dirt, grease, grime, fingerprints. Non-flammable, safe for all surfaces: walls, wood, stainless steel, plastic and vinyl. 
5 Gallon Pail</t>
  </si>
  <si>
    <t>Hill Manufacturing DP Cleaner - Removes dirt, grease, grime, fingerprints. Non-flammable, safe for all surfaces: walls, wood, stainless steel, plastic and vinyl. 
4 Gallon Containers Per Case</t>
  </si>
  <si>
    <t xml:space="preserve">Hill Manufacturing Oxy-Hill - All-purpose, concentrated cleaner. Hydrogen Peroxide, Lavender fragrance. Dilutes 10-128. 
12 Quart Containers Per Case </t>
  </si>
  <si>
    <t>Hill Manufacturing Spotless - Citrus solvents, detergents, and emulsifiers to remove stains. Ready to Use. 
12 Quart Containers Per Case</t>
  </si>
  <si>
    <t>Hill Manufacturing Indy 2000 High Speed Spray Buff - Restores original wet look to previously waxed floors. Spray and buff on as needed areas.  For 1000 RPM floor machines or higher. Will not darken or yellow. Ready to use. 2qt sprayers included with each dozen purchased. 
12 Quart Containers Per Case</t>
  </si>
  <si>
    <t>Hill Manufacturing Formula 707 Instant Spray Cleaner - Removes dirt, grease, grime, fingerprints. Non-flammable, safe for all surfaces: walls, wood, stainless steel plastic and vinyl. 
12 Quart Containers Per Case</t>
  </si>
  <si>
    <t xml:space="preserve">Hill Manufacturing Stix Vertical Degreaser and Deodorizer - Foams to cling to vertical surfaces. Deodorizes with citrus fragrance. Removes dirt, grease and grime from walls, showers, and partitions.
12 Quart Containers Per Case </t>
  </si>
  <si>
    <t>Hill Manufacturing DP Cleaner - Removes dirt, grease, grime, fingerprints. Non-flammable, safe for all surfaces: walls, wood, stainless steel, plastic and vinyl. 
12 Quart Containers Per Case</t>
  </si>
  <si>
    <t>Hill Manufacturing NO I.O. Stain Remover - Prespot. Ready to use product. Removes iodine, grease, oil, most medicines &amp; foods from fabric &amp; hard surfaces. 
12 Quart Containers Per Case</t>
  </si>
  <si>
    <t>Hill Manufacturing Diamond Blue - For mirrors, windshields, show cases, and glass. Eliminates streaks. Protects against film, fingerprints, and resists dust. 
12 Quart Containers Per Case</t>
  </si>
  <si>
    <t>Hill Manufacturing Keep Up Cleaner - Non Acid Bowl and Bath Cleaner - Cleans restrooms, toilet bowls, and urinals plus general cleaner. Controls odor. 
12 Quart Containers Per Case</t>
  </si>
  <si>
    <t>Hill Manufacturing Purine - Urinal Drain Protector and Cleaner - Bowl &amp; drain cleaner and maintainer. Dissolves hard water deposits and salts found in urinals. 
12 Quart Containers Per Case</t>
  </si>
  <si>
    <t>Hill Manufacturing Versa-Tile - Heavy duty - Fresh fragrance. Thick clinging cleaner. Removes rust, soap scum and grease from tile and grout. 
12 Quart Containers Per Case</t>
  </si>
  <si>
    <t>Hill Manufacturing Scum Bum II - Removes soap scum, water spots, and other greases from showers and tubs. Fresh clean fragrance. 
12 Quart Containers Per Case</t>
  </si>
  <si>
    <t>Hill Manufacturing Bio-Zyme Cleaner with Enzymes - Special enzymes, detergents, and deodorizers. 
12 Quart Containers Per Case</t>
  </si>
  <si>
    <t>Hill Manufacturing Hilco Scrub - Wintergreen fragrance. Safe on most surfaces. Mild "Jewelers grade" abrasive and a whitening agent. 
12 Quart Containers Per Case</t>
  </si>
  <si>
    <t>Hill Manufacturing San Mist-Alcohol Hand Sanitizer-Mist - Alcohol liquid with skin emollients that moisturizes, and softens skin. 
12 Quart Containers Per Case</t>
  </si>
  <si>
    <t>Hill Manufacturing Sweet Drain - All natural, non-flammable floating drain sweetener and trap barrier, pleasant fragrance. Eliminate sewer and drain odors. Neutral PH. 
12 Quart Containers Per Case</t>
  </si>
  <si>
    <t>Hill Manufacturing Drain-Lax (Non-Acid) - Drain opener and maintainer. Harmless to pipes. Liquefies grease, fats, hair and cloth. Heavier than water. Sinks through water directly to stoppage. Do not use with Cyclone or acids. 
12 Quart Containers Per Case</t>
  </si>
  <si>
    <t>Hill Manufacturing Liquid Enzymes with Instant Odor Control - Highly concentrated. Enzymes in liquid form with powerful cherry deodorizer to digest and liquefy organic waste, grease, food by-products. Safe, non-toxic 200 billion cfu/gal cc. 
12 Quart Containers Per Case</t>
  </si>
  <si>
    <t>Hill Manufacturing Ban-O - Alcohol-based, organic deodorant concentrate stops organic odor. Eliminates mildew, urine, animal, sewage, drains, landfills, smoke, and waste odors. Spice fragrance. Dilutes 1-128. 
12 Quart Containers Per Case</t>
  </si>
  <si>
    <t>Hill Manufacturing Ban-O II - Water-based deodorant for neutralizing organic odors. Ready to Use. 
12 Quart Containers Per Case</t>
  </si>
  <si>
    <t>Hill Manufacturing Mom's Apple Pie - Alcohol-based, organic deodorant concentrate. Apple pie fragrance. Dilutes 1-128. 
12 Quart Containers Per Case</t>
  </si>
  <si>
    <t>Hill Manufacturing Ban-Quit - Alcohol-based, organic deodorant concentrate. Cologne fragrance. Dilutes 1-128. 
12 Quart Containers Per Case</t>
  </si>
  <si>
    <t>Hill Manufacturing Lavan - Alcohol-based, organic deodorant concentrate. Lavender &amp; vanilla fragrance. Dilutes 1-128. 
12 Quart Containers Per Case</t>
  </si>
  <si>
    <t>Hill Manufacturing No Scents - Odorless odor neutralizer. Ready to Use. 
12 Quart Containers Per Case</t>
  </si>
  <si>
    <t>Hill Manufacturing Bio-Ban - Advanced odor control with fast-acting chemistry and enzymes and light fragrance to destroy odor-causing organics. Ready to Use. 
12 Quart Containers Per Case</t>
  </si>
  <si>
    <t>Hill Manufacturing Diamond Blue Plus - Glass &amp; Surface cleaner. Deodorizes with fresh frangrance as it cleans mirrors, glass, chrome, and appliances. Protects against fingerprints. Extra cleaning power with no streaks. 
12 Quart Containers Per Case</t>
  </si>
  <si>
    <t>Hill Manufacturing Diamond Blue Plus - Glass &amp; Surface cleaner. Deodorizes with fresh frangrance as it cleans mirrors, glass, chrome, and appliances. Protects against fingerprints. Extra cleaning power with no streaks. 
55 Gallon Drum</t>
  </si>
  <si>
    <t>Hill Manufacturing Diamond Blue Plus - Glass &amp; Surface cleaner. Deodorizes with fresh frangrance as it cleans mirrors, glass, chrome, and appliances. Protects against fingerprints. Extra cleaning power with no streaks. 
5 Gallon Pail</t>
  </si>
  <si>
    <t>Hill Manufacturing Diamond Blue Plus - Glass &amp; Surface cleaner. Deodorizes with fresh frangrance as it cleans mirrors, glass, chrome, and appliances. Protects against fingerprints. Extra cleaning power with no streaks. 
4 Gallon Containers Per Case</t>
  </si>
  <si>
    <t xml:space="preserve">Hill Manufacturing Pineapple Crush - Cleaner and Deodorant - Spray on area to be cleaned - desktops, cafeteria tables, chrome fixtures, and urinals. Cleans and Deodorizes. 1 quart in a mop bucket (1 quart in 4 gallons of water) for mopping solution with pineapple fragrance. 
55 Gallon Drum </t>
  </si>
  <si>
    <t xml:space="preserve">Hill Manufacturing Pineapple Crush - Cleaner and Deodorant - Spray on area to be cleaned - desktops, cafeteria tables, chrome fixtures, and urinals. Cleans and Deodorizes. 1 quart in a mop bucket (1 quart in 4 gallons of water) for mopping solution with pineapple fragrance. 
5 Gallon Pail </t>
  </si>
  <si>
    <t>Hill Manufacturing Pineapple Crush - Cleaner and Deodorant - Spray on area to be cleaned - desktops, cafeteria tables, chrome fixtures, and urinals. Cleans and Deodorizes. 1 quart in a mop bucket (1 quart in 4 gallons of water) for mopping solution with pineapple fragrance. 
4 Gallon Containers Per Case</t>
  </si>
  <si>
    <t>Hill Manufacturing Restroom Cleaner and Deodorizer - Use full straight or dilute 1-20 for general cleaner and a powerful long lasting deodorant. Ban-O fragrance. 
4 Gallon Containers Per Case</t>
  </si>
  <si>
    <t>Hill Manufacturing Double Mint Deodorizer/Detergent - No hazardous ingredients on MSDS. Mild acid with extra detergents urinal/bowl cleaner that cleans and bleaches away rust, water spots and stains. Also use on chrome fixtures (foaming action). Double mint fragrance. 
5 Gallon Pail</t>
  </si>
  <si>
    <t>Hill Manufacturing Grease Buster Citrus - Dissolves grease and oil. Also, cleans and deodorizes drains. Dilutes with water to form an emulsion. Rinses with water. Non-acid, non-alkaline citrus scented cleaner and degreaser for stone and concrete floors. Do not use on asphalt driveways. Fast acting. Original formula. 
12 Quart Containers Per Case</t>
  </si>
  <si>
    <t xml:space="preserve">Hill Manufacturing Pineapple Crush - Cleaner and Deodorant - Spray on area to be cleaned - desktops, cafeteria tables, chrome fixtures, and urinals. Cleans and Deodorizes. 1 qt in a mop bucket (1qt in 4 gallons of water) for mopping solution with pineapple fragrance. 
12 Quart Containers Per Case </t>
  </si>
  <si>
    <t>Hill Manufacturing Restroom Cleaner and Deodorizer - Use full straight or dilute 1-20 for general cleaner and a powerful long lasting deodorant. Ban-O fragrance. 
12 Quart Containers Per Case</t>
  </si>
  <si>
    <t>Hill Manufacturing Double Mint Deodorizer/Detergent - No hazardous ingredients on MSDS. Mild acid with extra detergents urinal/bowl cleaner that cleans and bleaches away rust, water spots and stains. Also use on chrome fixtures (foaming action). Double mint fragrance. 
12 Quart Containers Per Case</t>
  </si>
  <si>
    <t>Hill Manufacturing Island Fresh - Alcohol-based, organic deodorant concentrate. Mango fragrance. Dilutes 1-128. 
12 Quart Containers Per Case</t>
  </si>
  <si>
    <t>Hill Manufacturing Green Tea - Alcohol-based, organic deodorant concentrate. Green tea fragrance. Dilutes 1-128.  
12 Quart Containers Per Case</t>
  </si>
  <si>
    <t>Hill Manufacturing Mildew Stain Remover - No mixing, rinsing or scrubbing. Spray directly on stains. For tile in bathrooms and showers, boat covers and awnings. Do not spray on carpet, may remove color. Lemon Fragrance. 
5 Gallon Pail</t>
  </si>
  <si>
    <t>Hill Manufacturing Mildew Stain Remover - No mixing, rinsing or scrubbing. Spray directly on stains. For tile in bathrooms and showers, boat covers and awnings. Do not spray on carpet, may remove color. Lemon Fragrance. 
4 Quarts Per Case</t>
  </si>
  <si>
    <t>Hill Manufacturing Mint Mold and Mildew Stain Remover - No mixing, rinsing or scrubbing. Spray directly on stains. For tile in bathrooms and showers, boat covers and awnings. Do not spray on carpet, may remove color. Mint Fragrance. 
5 Gallon Pail</t>
  </si>
  <si>
    <t>Hill Manufacturing Mint Mold and Mildew Stain Remover - No mixing, rinsing or scrubbing. Spray directly on stains. For tile in bathrooms and showers, boat covers and awnings. Do not spray on carpet, may remove color. Mint Fragrance. 
12 Quart Containers Per Case</t>
  </si>
  <si>
    <t>Hill Manufacturing Mad Dog - Spray and wipe foaming cleaner. Dissolves baked on grease and carbon down to metal. Reduces waste and clings to surfaces better. 
12 Quart Containers Per Case</t>
  </si>
  <si>
    <t>Hill Manufacturing Stainless Steel Cleaner &amp; Polish - Cleans &amp; polishes enamel, stainless steel &amp; porcelain. Removes grease, smoke, etc. Oil based, no odor. 
4 Gallon Containers Per Case</t>
  </si>
  <si>
    <t>Hill Manufacturing Tuffy Liquid Concentrated Cleaner - Dissolves &amp; lifts out grime, grease, carbon, ink &amp; adhesives. Rich lather. No caustic alkalines, or abrasives. Can dilute up to 1-7. 
4 Gallon Containers Per Case</t>
  </si>
  <si>
    <t>Hill Manufacturing Dispensers For San-Mist – Hill’s 2000ml and Care Products - Dispenser.</t>
  </si>
  <si>
    <t>Hill Manufacturing Dispensers For San-Mist – Hill’s 4000ml and Care Products - Dispenser.</t>
  </si>
  <si>
    <t>Hill Manufacturing Dispensers For San-Mist – Hill’s 1000ml and Care Products - Dispenser.</t>
  </si>
  <si>
    <t>Hill Manufacturing Dispensers For San-Mist - Hill's 1 Gallon Container - Dispenser.</t>
  </si>
  <si>
    <t>Hill Manufacturing Wild Cherry- Hand cleaner for heavy grease, asphalt and hard to remove soil. Cherry fragrance. Natural scrubbers. Rinses freely. Easy on the hands with skin softeners. 
4 Gallon Containers Per Case</t>
  </si>
  <si>
    <t>Hill Manufacturing Wild Cherry - Hand cleaner for heavy grease, asphalt and hard to remove soil. Cherry fragrance. Natural scrubbers. Rinses freely. Easy on the hands with skin softeners. 
12 Pint Containers Per Case</t>
  </si>
  <si>
    <t>Hill Manufacturing Hillcrest - Beige creamy hand cleaner with Walnut Shell scrubbers. Removes grease, ink &amp; carbon. (16 oz. squeeze bottles). 
12 Pint Containers Per Case</t>
  </si>
  <si>
    <t>Hill Manufacturing Wall-mount kit - Comes with three gallons of hand-cleaner &amp; tool box dispenser. KIT = 3 single gallon containers and 1 wall mount pump</t>
  </si>
  <si>
    <t>Hill Manufacturing Gold Mine - Golden creamy hand cleaner with scrubbing walnut shells. Pleasant fragrance. Will not scratch hands or clog drains. Heavy duty, designed to remove grease, ink, paint and carbon. Spring Rose Fragrance, keeps hands soft. 
4 Gallon Containers Per Case</t>
  </si>
  <si>
    <t>Hill Manufacturing Gold Mine - Golden creamy hand cleaner with scrubbing walnut shells. Pleasant fragrance. Will not scratch hands or clog drains. Heavy duty, designed to remove grease, ink, paint and carbon. Spring Rose fragrance, keeps hands soft. 
12 Pint Containers Per Case</t>
  </si>
  <si>
    <t>Hill Manufacturing Foamy Blue Canoe Hand Soap - A pale blue all-purpose hand cleaner. Slight meadow-fresh fragrance. Contains Aloe &amp; Vitamin E.
6 X 1000 ML Bags Per Case</t>
  </si>
  <si>
    <t>Hill Manufacturing Foamy Ice Instant Hand Sanitizer (Alcohol-Free) - An Ice/clear Instant Hand Sanitizer with Aloe &amp; Vitamin E. Pleasant fragrance. Great lather. Non-Flammable. 
No medicinal odor and does not dry out skin. 
6 X 1000 ML Bags Per Case</t>
  </si>
  <si>
    <t>Hill Manufacturing Slap Happy Lotion Hand &amp; Body Cleaner - Pink lotion soap, each bag has its own valve. Clean fragrance. Contains Aloe &amp; Vitamin E 
10 x 1,000 ML Bags Per Case</t>
  </si>
  <si>
    <t>Hill Manufacturing Junior Hypes - 6” x 8”.  160 wipes per canister.
6 Canisters Per Case</t>
  </si>
  <si>
    <t>Hill Manufacturing Foamy Antibacterial Hand Cleaner - Contains Aloe &amp; Vitamin E. Great lather.Leaves hands feeling clean and refreshed. Produces foam straight from the bottle. 
8 x 950 ML Bottles Per Case</t>
  </si>
  <si>
    <t>Hill Manufacturing Equipment Wipes (75% alcohol) - Alcohol treated wipes with moisturizer. For exercise equipment, countertops and hands. (600 sheets per roll) 75% Isopropyl alcohol. 8” X 12” large sheet. Dries quickly.
2 Rolls Per Case</t>
  </si>
  <si>
    <t>Hill Manufacturing Equipment Wipes &amp; Hypes Wipes Dispenser - Wall dispenser for wipes.</t>
  </si>
  <si>
    <t xml:space="preserve">Hill Manufacturing Stand - Metal, White, for Touchless Dispenser and Pump Bottle </t>
  </si>
  <si>
    <t>Hill Manufacturing Torpedo drain opener and maintainer - Single dose, non-acid. Clean grease, paper, hair. Pleasant fragrance. Do not use with other chemicals. 
12 Pint Containers Per Case</t>
  </si>
  <si>
    <t>Hill Manufacturing Cyclone Drain Opener (Acid) - Quickly dissolves all organic obstructions, such as grease, hair, napkins, rags, sludge, paper, scale and rust deposits. Clear acid opens and maintains PVC and iron. Do NOT use with Drain Lax or other chemicals or drain openers. 
12 Quart Containers Per Case</t>
  </si>
  <si>
    <t>Hill Manufacturing Drain Demon (odorless) - Similar to Liquid Enzyme. 
55 Gallon Drum</t>
  </si>
  <si>
    <t>Hill Manufacturing Bac-Cide - Ready to Use. Cleans, disinfects &amp; deodorizes. Kills herpes, viruses, HIV, TB, Parvo, mildew, salmonella &amp; athletes foot. 
55 Gallon Drum</t>
  </si>
  <si>
    <t xml:space="preserve">Hill Manufacturing Bac-Cide - Ready to Use. Cleans, disinfects &amp; deodorizes. Kills herpes, viruses, HIV, TB, Parvo, mildew, salmonella &amp; athletes foot. 
30 Gallon Drum </t>
  </si>
  <si>
    <t>Hill Manufacturing Bac-Cide - Ready to Use. Cleans, disinfects &amp; deodorizes. Kills herpes, viruses, HIV, TB, Parvo, mildew, salmonella &amp; athletes foot. 
20 Gallon Drum</t>
  </si>
  <si>
    <t>Hill Manufacturing Bac-Cide - Ready to Use. Cleans, disinfects &amp; deodorizes. Kills herpes, viruses, HIV, TB, Parvo, mildew, salmonella &amp; athletes foot. 
5 Gallon Pail</t>
  </si>
  <si>
    <t>Hill Manufacturing Bac-Cide - Ready to Use. Cleans, disinfects &amp; deodorizes. Kills herpes, viruses, HIV, TB, Parvo, mildew, salmonella &amp; athletes foot. 
4 Gallon Containers Per Case</t>
  </si>
  <si>
    <t>Hill Manufacturing Bac-Cide - Ready to Use. Cleans, disinfects &amp; deodorizes. Kills herpes, viruses, HIV, TB, Parvo, mildew, salmonella &amp; athletes foot. 
12 Quart Containers Per Case</t>
  </si>
  <si>
    <t>Hill Manufacturing San-O-15 - Quat-based, concentrated deodorizer, fungicide, &amp; disinfectant. Kills HIV. Used for food processing areas. Dilutes 1-64. 
55 Gallon Drum</t>
  </si>
  <si>
    <t>Hill Manufacturing San-O-15 - Quat-based, concentrated deodorizer, fungicide, &amp; disinfectant. Kills HIV. Used for food processing areas. Dilutes 1-64. 
30 Gallon Drum</t>
  </si>
  <si>
    <t>Hill Manufacturing San-O-15 - Quat-based, concentrated deodorizer, fungicide, &amp; disinfectant. Kills HIV. Used for food processing areas. Dilutes 1-64. 
20 Gallon Drum</t>
  </si>
  <si>
    <t>Hill Manufacturing San-O-15 - Quat-based, concentrated deodorizer, fungicide, &amp; disinfectant. Kills HIV. Used for food processing areas. Dilutes 1-64. 
5 Gallon Pail</t>
  </si>
  <si>
    <t>Hill Manufacturing San-O-15 - Quat-based, concentrated deodorizer, fungicide, &amp; disinfectant. Kills HIV. Used for food processing areas. Dilutes 1-64. 
4 Gallon Containers Per Case</t>
  </si>
  <si>
    <t>Hill Manufacturing San-O-128 - Quat-based, concentrated deodorizer, fungicide, &amp; disinfectant. Dilutes 1-128. 
55 Gallon Drum</t>
  </si>
  <si>
    <t>Hill Manufacturing San-O-128 - Quat-based, concentrated deodorizer, fungicide, &amp; disinfectant. Dilutes 1-128. 
30 Gallon Drum</t>
  </si>
  <si>
    <t>Hill Manufacturing San-O-128 - Quat-based, concentrated deodorizer, fungicide, &amp; disinfectant. Dilutes 1-128. 
20 Gallon Drum</t>
  </si>
  <si>
    <t>Hill Manufacturing San-O-128 - Quat-based, concentrated deodorizer, fungicide, &amp; disinfectant. Dilutes 1-128. 
5 Gallon Pail</t>
  </si>
  <si>
    <t>Hill Manufacturing San-O-128 - Quat-based, concentrated deodorizer, fungicide, &amp; disinfectant. Dilutes 1-128. 
4 Gallon Containers Per Case</t>
  </si>
  <si>
    <t>Hill Manufacturing Super Chlor 84 - Highly concentrated liquid chlorine bleach. Dilutes 1.3oz to 5 gal./water. 
55 Gallon Drum</t>
  </si>
  <si>
    <t>Hill Manufacturing Super Chlor 84 - Highly concentrated liquid chlorine bleach. Dilutes 1.3oz to 5 gal./water. 
20 Gallon Drum</t>
  </si>
  <si>
    <t>Hill Manufacturing Super Chlor 84 - Highly concentrated liquid chlorine bleach. Dilutes 1.3oz to 5 gal./water. 
5 Gallon Pail</t>
  </si>
  <si>
    <t>Hill Manufacturing Hiox Bleach-Liquid Non-Chlorine Bleach - Hydrogen Peroxide Based, Non-chlorine bleach. Brightens and cleans by oxygen without chlorine. Safer. Prevents damage,  less irritation and residue. Dilutes 1.5-50 lbs. 
20 Gallon Drum</t>
  </si>
  <si>
    <t>Hill Manufacturing Spring Rain 2 -High-concentrate odor neutralizing laundry fragrance. Dilutes 1-200. 
55 Gallon Drum</t>
  </si>
  <si>
    <t>Hill Manufacturing Spring Rain 2 -High-concentrate odor neutralizing laundry fragrance. Dilutes 1-200. 
5 Gallon Pail</t>
  </si>
  <si>
    <t>Hill Manufacturing Spring Rain 2 -High-concentrate odor neutralizing laundry fragrance. Dilutes 1-200. 
4 Gallon Containers Per Case</t>
  </si>
  <si>
    <t>Hill Manufacturing O.C. Deodorant - Concentrated citrus-bubble gum fragrance deodorant. Dilutes 1-50. 
55 Gallon Drum</t>
  </si>
  <si>
    <t>Hill Manufacturing O.C. Deodorant - Concentrated citrus-bubble gum fragrance deodorant. Dilutes 1-50. 
5 Gallon Pail</t>
  </si>
  <si>
    <t xml:space="preserve">Hill Manufacturing Vanilla Bean Deodorant - Concentrated vanilla fragrance deodorant. Dilutes 1-100. 
55 Gallon Drum </t>
  </si>
  <si>
    <t>Hill Manufacturing Vanilla Bean Deodorant - Concentrated vanilla fragrance deodorant. Dilutes 1-100. 
5 Gallon Pail</t>
  </si>
  <si>
    <t>Hill Manufacturing Odortrol - Instant granulated odor-neutralizer. Safe &amp; Ready to Use. 
45 Pound Box</t>
  </si>
  <si>
    <t>Hill Manufacturing Tower Fragrance- Last up to 60 days. Lavender fragrance. 
12 Towers Per Carton</t>
  </si>
  <si>
    <t>Hill Manufacturing Heave-Ho Deodorant/Absorbent - Absorbent &amp; deodorizer for body fluids and unpleasant spillages. Non-staining. 
100 Pound Drum</t>
  </si>
  <si>
    <t>Hill Manufacturing Heave-Ho Deodorant/Absorbent - Absorbent &amp; deodorizer for body fluids and unpleasant spillages. Non-staining. 
45 Pound Box</t>
  </si>
  <si>
    <t>Hill Manufacturing Heave-Ho Deodorant/Absorbent - Absorbent &amp; deodorizer for body fluids and unpleasant spillages. Non-staining. 
12 x 1 Pound Shaker Cans Per Case</t>
  </si>
  <si>
    <t>Hill Manufacturing Sun Break - Ready to Use. Clinging pot, plan, dish, and glass cleaner. 
12 Quart Containers Per Case</t>
  </si>
  <si>
    <t>Hill Manufacturing Hilco Foam Lavender - Lavender fragrance. Gentle on hands. Fast &amp; Economical. 1/2 oz to 1 load. 
20 Gallon Drum.</t>
  </si>
  <si>
    <t>Hill Manufacturing Hand Pot, Pan, Glasses and Dishwashing Detergent - Powder - Cleans more rapidly, efficiently &amp; economically. Mild to hands. Good sudsing. 1 oz/gal of water. Rinses freely &amp; effectively in hard or soft water. 1 to 128. 
100 Pound Drum</t>
  </si>
  <si>
    <t>Hill Manufacturing Control Suds Detergent - Liquid - Concentrated, only 1/4 oz/gal of water. 100% active. Rinses freely. Good in hard or soft water. 
Excellent degreaser for even the dirtiest dishes. 1/4 to 128. 
5 Gallon Pail</t>
  </si>
  <si>
    <t>Hill Manufacturing De-limer - Removes lime, food film &amp; scale from stainless steel, ceramic, glass &amp; plastic surfaces. 
4 Gallon Containers Per Case</t>
  </si>
  <si>
    <t>Hill Manufacturing Rinse-Rite - Ensures clean &amp; sparkling glassware, silverware &amp; dishes. To be injected into spray rinse water line of mechanical dishwasher. 
4 Gallon Containers Per Case</t>
  </si>
  <si>
    <t>Hill Manufacturing Hilco-Lube - Multi-purpose, non-conducting cleaner and corrosion preventative. Adhesives remover. Cleans carbon and grease build up. Pleasant Fragrance. 
55 Gallon Drum</t>
  </si>
  <si>
    <t>Hill Manufacturing Hilco-Lube - Multi-purpose, non-conducting cleaner and corrosion preventative. Adhesives remover. Cleans carbon and grease build up. Pleasant Fragrance. 
30 Gallon Drum</t>
  </si>
  <si>
    <t>Hill Manufacturing Hilco-Lube - Multi-purpose, non-conducting cleaner and corrosion preventative. Adhesives remover. Cleans carbon and grease build up. Pleasant Fragrance. 
5 Gallon Pail</t>
  </si>
  <si>
    <t>Hill Manufacturing Hilco Lube NF - Multi-purpose, non-conducting cleaner and corrosion preventative. Adhesives remover. Cleans carbon and grease build up. Pleasant Fragrance. Non-Flammable. 
55 Gallon Drum</t>
  </si>
  <si>
    <t>Hill Manufacturing Hilco Lube NF - Multi-purpose, non-conducting cleaner and corrosion preventative. Adhesives remover. Cleans carbon and grease build up. Pleasant Fragrance. Non-Flammable. 
5 Gallon Pail</t>
  </si>
  <si>
    <t>Hill Manufacturing Hilco-Lube - Multi-purpose, non-conducting cleaner and corrosion preventative. Adhesives remover. Cleans carbon and grease build up. Pleasant Fragrance. 
4 Gallon Containers Per Case</t>
  </si>
  <si>
    <t>Hill Manufacturing Hilco Lube - Packet Wipes - Wipes impregnated with Hilco Lube cleaner.  Convenient tear open packets for easy carrying. The towel absorbs dirt, sand and old grease.  (7”x11.5”). 
100 Packets Per Case</t>
  </si>
  <si>
    <t>Hill Manufacturing Oil Floor (Sweep) - Superior grade light oil base sweeping compound for use on wood &amp; concrete floors. No sand. Low density. 
250 Pound Drum</t>
  </si>
  <si>
    <t>Hill Manufacturing Oil Floor (Sweep) - Superior grade light oil base sweeping compound for use on wood &amp; concrete floors. No sand. Low density. 
100 Pound Box</t>
  </si>
  <si>
    <t>Hill Manufacturing Foamer Concentrate - For kitchens, cafeterias, and dining halls. Highly concentrated. All purpose cleaning foam. Safe on all surfaces &amp; equipment.  
Dilute 1-256 for thick foam.  
55 Gallon Drum</t>
  </si>
  <si>
    <t>Hill Manufacturing Foamer Concentrate - For kitchens, cafeterias, and dining halls. Highly concentrated. All purpose cleaning foam. Safe on all surfaces &amp; equipment.  
Dilute 1-256 for thick foam. 
5 Gallon Pail</t>
  </si>
  <si>
    <t xml:space="preserve">Hill Manufacturing Alkaline Additive Concentrate - Use with #2362 above. Concentrated alkaline detergents plus other ingredients cleans surfaces &amp; removes dirt, grease &amp; oil. Dilutes 1-256. 
55 Gallon Drum </t>
  </si>
  <si>
    <t xml:space="preserve">Hill Manufacturing Alkaline Additive Concentrate - Use with #2362 above. Concentrated alkaline detergents plus other ingredients cleans surfaces &amp; removes dirt, grease &amp; oil. Dilutes 1-256. 
5 Gallon Pail </t>
  </si>
  <si>
    <t>Hill Manufacturing Chef Grease Cutter - Cuts through heavy grease &amp; oil on painted surfaces, filters, stoves, stainless steel, &amp; floors in kitchens and cafeterias. Can be used in pressure washers. Dilutes 1-20.  
55 Gallon Drum</t>
  </si>
  <si>
    <t>Hill Manufacturing Chef Grease Cutter- Cuts through heavy grease &amp; oil  on painted surfaces, filters, stoves, stainless steel, &amp; floors in kitchens and cafeterias. Can be used in pressure washers. Dilutes 1-20. 
5 Gallon Pail</t>
  </si>
  <si>
    <t>Hill Manufacturing Chloro-Foam (Chlorinated Heavy Duty Foamer) - Highly concentrated chlorinated cleaner to remove dirt, grease, fats &amp; proteins. Safe for all surfaces. Dilutes 1-128. 
55 Gallon Drum</t>
  </si>
  <si>
    <t>Hill Manufacturing Chloro-Foam (Chlorinated Heavy Duty Foamer - Highly concentrated chlorinated cleaner to remove dirt, grease, fats &amp; proteins. Safe for all surfaces. Dilutes 1-128. 
20 Gallon Drum</t>
  </si>
  <si>
    <t>Hill Manufacturing Chloro-Foam (Chlorinated Heavy Duty Foamer) - Highly concentrated chlorinated cleaner to remove dirt, grease, fats &amp; proteins. Safe for all surfaces. Dilutes 1-128. 
5 Gallon Pail</t>
  </si>
  <si>
    <t>Bag</t>
  </si>
  <si>
    <t>Hill Manufacturing Air Force II - Spray away dirt, lint &amp; grease. Fast drying. Non-flammable. Test: may affect some plastics. 
12 x 19 Ounce Cans Per Case</t>
  </si>
  <si>
    <t xml:space="preserve">Hill Manufacturing Hilco-Lube - Multi-purpose, non-conducting cleaner and preventative. Adhesives remover. Cleans carbon and grease build up. Fruity fragrance. 
12 x 17 Ounce Cans Per Case </t>
  </si>
  <si>
    <t xml:space="preserve">Hill Manufacturing Mink Oil Lube - Multi-purpose cleaner. Leather Fragrance. Removes grease, carbon and adhesives. Contains mink oil for water-proofing.  
12 x 16 Ounce Cans Per Case </t>
  </si>
  <si>
    <t>Hill Manufacturing Blue Magic -No rinse required, also for spot cleaning. 
4 Gallon Containers Per Case</t>
  </si>
  <si>
    <t xml:space="preserve">Hill Manufacturing Blast Off Part "B" - Super Concentrated Cleaner and Degreaser. Parts "B" and "0" are mixed together to make a 55 Gallon Drum of concentrated degreaser - #3904 
2 x 2.5 Gallon Containers Per Carton 
</t>
  </si>
  <si>
    <t>Hill Manufacturing Blast Off Part "O" Super Concentrated Cleaner &amp; Degreaser - Parts "B" and "0" are mixed together to make a 55 Gallon Drum of concentrated degreaser - #3904 
2 x 2.5 Gallon Containers Per Carton</t>
  </si>
  <si>
    <t>Hill Manufacturing Part Green Force "F" - Super Concentrated General Purpose Cleaner &amp; Degreaser - Part "G" and part "F" are mixed together to make a 55 Gallon Drum of concentrated degreaser - #3910 
2 x 2.5 Gallon Containers Per Carton</t>
  </si>
  <si>
    <t>Hill Manufacturing Crystal Kleer Concentrate - No streaks or smears. Dilute 1-20 with water. 5 gallons can make 100 gallons of Ready to Use. 
5 Gallon Pail</t>
  </si>
  <si>
    <t>Hill Manufacturing Crystal Kleer Concentrate - No streaks or smears. Dilute 1-20 with water. 5 gallons can make 100 gallons of Ready to Use. 
12 Quart Containers Per Case</t>
  </si>
  <si>
    <t>Hill Manufacturing Crystal Kleer Concentrate - No streaks or smears. Dilute 1-20 with water. 5 gallons can make 100 gallons of Ready to Use. 
4 Gallon Containers Per Case</t>
  </si>
  <si>
    <t>Hill Manufacturing Slap Happy Lotion Hand &amp; Body Cleaner - A white pearlescent color antiseptic, light forest fragrance, anti-bacterial &amp; anti-microbial hand cleaner. 
10 x 1,000 ML Bags Per Case</t>
  </si>
  <si>
    <t>Hill Manufacturing Ban-O 3 - Same as Ban-O II, but slightly less powerful. Ready to Use.
55 Gallon Drum</t>
  </si>
  <si>
    <t>Hill Manufacturing Ban-O 3 - Same as Ban-O II, but slightly less powerful. Ready to Use.
5 Gallon Pail</t>
  </si>
  <si>
    <t>Hill Manufacturing Ban-O 3 - Same as Ban-O II, but slightly less powerful. Ready to Use.
12 Quart Containers Per Case</t>
  </si>
  <si>
    <t xml:space="preserve">Hill Manufacturing Needle Oiler with Hilco Lube - Pocket size oiler with 1/4 oz. of the Hilco Lube cleaner for small, hard-to-reach spaces without overspray  or dripping. 
18 - 1/4 ounce oilers per carton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</si>
</sst>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8" x14ac:knownFonts="1">
    <font>
      <sz val="11"/>
      <color theme="1"/>
      <name val="Calibri"/>
      <family val="2"/>
      <scheme val="minor"/>
    </font>
    <font>
      <b/>
      <sz val="12"/>
      <color theme="1"/>
      <name val="Calibri"/>
      <family val="2"/>
      <scheme val="minor"/>
    </font>
    <font>
      <sz val="11"/>
      <name val="Calibri"/>
      <family val="2"/>
      <scheme val="minor"/>
    </font>
    <font>
      <b/>
      <sz val="11"/>
      <color rgb="FFFF0000"/>
      <name val="Calibri"/>
      <family val="2"/>
      <scheme val="minor"/>
    </font>
    <font>
      <sz val="14"/>
      <color theme="1"/>
      <name val="Calibri"/>
      <family val="2"/>
      <scheme val="minor"/>
    </font>
    <font>
      <sz val="14"/>
      <name val="Calibri"/>
      <family val="2"/>
      <scheme val="minor"/>
    </font>
    <font>
      <b/>
      <sz val="14"/>
      <color theme="1"/>
      <name val="Calibri"/>
      <family val="2"/>
      <scheme val="minor"/>
    </font>
    <font>
      <b/>
      <sz val="14"/>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6">
    <xf numFmtId="0" fontId="0" fillId="0" borderId="0" xfId="0"/>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164" fontId="1" fillId="0" borderId="1" xfId="0" applyNumberFormat="1" applyFon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164" fontId="0" fillId="0" borderId="2" xfId="0" applyNumberFormat="1" applyFill="1" applyBorder="1" applyAlignment="1">
      <alignment horizontal="center" vertical="center"/>
    </xf>
    <xf numFmtId="0" fontId="0" fillId="0" borderId="0" xfId="0" applyFill="1" applyBorder="1" applyAlignment="1">
      <alignment horizontal="center" vertical="center"/>
    </xf>
    <xf numFmtId="164" fontId="3" fillId="0" borderId="1" xfId="0" applyNumberFormat="1" applyFont="1" applyFill="1" applyBorder="1" applyAlignment="1">
      <alignment horizontal="center" vertical="center"/>
    </xf>
    <xf numFmtId="164" fontId="0" fillId="0" borderId="0" xfId="0" applyNumberFormat="1" applyFill="1" applyAlignment="1">
      <alignment horizontal="center"/>
    </xf>
    <xf numFmtId="0" fontId="0" fillId="0" borderId="0" xfId="0" applyFill="1" applyBorder="1" applyAlignment="1">
      <alignment vertical="center" wrapText="1"/>
    </xf>
    <xf numFmtId="0" fontId="2" fillId="0" borderId="0" xfId="0" applyFont="1" applyFill="1" applyBorder="1" applyAlignment="1">
      <alignment horizontal="center" vertical="center"/>
    </xf>
    <xf numFmtId="164" fontId="0" fillId="0" borderId="0" xfId="0" applyNumberFormat="1" applyFill="1" applyBorder="1" applyAlignment="1">
      <alignment horizontal="center" vertical="center"/>
    </xf>
    <xf numFmtId="0" fontId="0" fillId="0" borderId="0" xfId="0" applyFill="1" applyBorder="1"/>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9"/>
  <sheetViews>
    <sheetView tabSelected="1" view="pageLayout" zoomScaleNormal="85" workbookViewId="0">
      <selection activeCell="B486" sqref="B486"/>
    </sheetView>
  </sheetViews>
  <sheetFormatPr defaultColWidth="9.140625" defaultRowHeight="15" x14ac:dyDescent="0.25"/>
  <cols>
    <col min="1" max="1" width="7.28515625" style="8" customWidth="1"/>
    <col min="2" max="2" width="85.28515625" style="11" customWidth="1"/>
    <col min="3" max="3" width="15.140625" style="12" customWidth="1"/>
    <col min="4" max="4" width="12.85546875" style="8" hidden="1" customWidth="1"/>
    <col min="5" max="5" width="17.28515625" style="8" bestFit="1" customWidth="1"/>
    <col min="6" max="6" width="21.42578125" style="8" customWidth="1"/>
    <col min="7" max="7" width="13.28515625" style="13" hidden="1" customWidth="1"/>
    <col min="8" max="8" width="18.7109375" style="13" hidden="1" customWidth="1"/>
    <col min="9" max="9" width="9.140625" style="14"/>
    <col min="10" max="10" width="51.28515625" style="14" hidden="1" customWidth="1"/>
    <col min="11" max="16384" width="9.140625" style="14"/>
  </cols>
  <sheetData>
    <row r="1" spans="1:10" s="5" customFormat="1" ht="56.25" x14ac:dyDescent="0.25">
      <c r="A1" s="24" t="s">
        <v>0</v>
      </c>
      <c r="B1" s="24" t="s">
        <v>1</v>
      </c>
      <c r="C1" s="25" t="s">
        <v>2</v>
      </c>
      <c r="D1" s="24" t="s">
        <v>3</v>
      </c>
      <c r="E1" s="24" t="s">
        <v>4</v>
      </c>
      <c r="F1" s="24" t="s">
        <v>5</v>
      </c>
      <c r="G1" s="4" t="s">
        <v>5</v>
      </c>
      <c r="H1" s="4" t="s">
        <v>137</v>
      </c>
      <c r="J1" s="5" t="s">
        <v>462</v>
      </c>
    </row>
    <row r="2" spans="1:10" s="5" customFormat="1" ht="18.75" x14ac:dyDescent="0.25">
      <c r="A2" s="1">
        <v>1</v>
      </c>
      <c r="B2" s="15" t="s">
        <v>546</v>
      </c>
      <c r="C2" s="16">
        <v>7102</v>
      </c>
      <c r="D2" s="17">
        <v>1</v>
      </c>
      <c r="E2" s="18" t="s">
        <v>454</v>
      </c>
      <c r="F2" s="2"/>
      <c r="G2" s="3"/>
      <c r="H2" s="3"/>
    </row>
    <row r="3" spans="1:10" s="5" customFormat="1" ht="18.75" x14ac:dyDescent="0.25">
      <c r="A3" s="1">
        <v>2</v>
      </c>
      <c r="B3" s="15" t="s">
        <v>461</v>
      </c>
      <c r="C3" s="16" t="s">
        <v>6</v>
      </c>
      <c r="D3" s="17">
        <v>1</v>
      </c>
      <c r="E3" s="18" t="s">
        <v>454</v>
      </c>
      <c r="F3" s="2"/>
      <c r="G3" s="3"/>
      <c r="H3" s="3"/>
    </row>
    <row r="4" spans="1:10" s="5" customFormat="1" ht="56.25" x14ac:dyDescent="0.25">
      <c r="A4" s="1">
        <v>3</v>
      </c>
      <c r="B4" s="15" t="s">
        <v>463</v>
      </c>
      <c r="C4" s="16">
        <v>5408</v>
      </c>
      <c r="D4" s="17">
        <v>12</v>
      </c>
      <c r="E4" s="18" t="s">
        <v>460</v>
      </c>
      <c r="F4" s="2"/>
      <c r="G4" s="3">
        <f t="shared" ref="G4:G39" si="0">H4/12</f>
        <v>12</v>
      </c>
      <c r="H4" s="3">
        <v>144</v>
      </c>
    </row>
    <row r="5" spans="1:10" s="5" customFormat="1" ht="56.25" x14ac:dyDescent="0.25">
      <c r="A5" s="1">
        <v>4</v>
      </c>
      <c r="B5" s="15" t="s">
        <v>464</v>
      </c>
      <c r="C5" s="16">
        <v>5392</v>
      </c>
      <c r="D5" s="17">
        <v>12</v>
      </c>
      <c r="E5" s="18" t="s">
        <v>460</v>
      </c>
      <c r="F5" s="2"/>
      <c r="G5" s="3">
        <f t="shared" si="0"/>
        <v>12</v>
      </c>
      <c r="H5" s="3">
        <v>144</v>
      </c>
    </row>
    <row r="6" spans="1:10" s="5" customFormat="1" ht="56.25" x14ac:dyDescent="0.25">
      <c r="A6" s="1">
        <v>5</v>
      </c>
      <c r="B6" s="15" t="s">
        <v>465</v>
      </c>
      <c r="C6" s="16">
        <v>5415</v>
      </c>
      <c r="D6" s="17">
        <v>12</v>
      </c>
      <c r="E6" s="18" t="s">
        <v>460</v>
      </c>
      <c r="F6" s="2"/>
      <c r="G6" s="3">
        <f t="shared" si="0"/>
        <v>12</v>
      </c>
      <c r="H6" s="3">
        <v>144</v>
      </c>
    </row>
    <row r="7" spans="1:10" s="5" customFormat="1" ht="56.25" x14ac:dyDescent="0.25">
      <c r="A7" s="1">
        <v>6</v>
      </c>
      <c r="B7" s="15" t="s">
        <v>466</v>
      </c>
      <c r="C7" s="16">
        <v>5189</v>
      </c>
      <c r="D7" s="17">
        <v>12</v>
      </c>
      <c r="E7" s="18" t="s">
        <v>460</v>
      </c>
      <c r="F7" s="2"/>
      <c r="G7" s="3">
        <f t="shared" si="0"/>
        <v>12</v>
      </c>
      <c r="H7" s="3">
        <v>144</v>
      </c>
    </row>
    <row r="8" spans="1:10" s="5" customFormat="1" ht="56.25" x14ac:dyDescent="0.25">
      <c r="A8" s="1">
        <v>7</v>
      </c>
      <c r="B8" s="15" t="s">
        <v>467</v>
      </c>
      <c r="C8" s="16">
        <v>5420</v>
      </c>
      <c r="D8" s="17">
        <v>12</v>
      </c>
      <c r="E8" s="18" t="s">
        <v>460</v>
      </c>
      <c r="F8" s="2"/>
      <c r="G8" s="3">
        <f t="shared" si="0"/>
        <v>12</v>
      </c>
      <c r="H8" s="3">
        <v>144</v>
      </c>
    </row>
    <row r="9" spans="1:10" s="5" customFormat="1" ht="56.25" x14ac:dyDescent="0.25">
      <c r="A9" s="1">
        <v>8</v>
      </c>
      <c r="B9" s="15" t="s">
        <v>468</v>
      </c>
      <c r="C9" s="16">
        <v>5403</v>
      </c>
      <c r="D9" s="17">
        <v>12</v>
      </c>
      <c r="E9" s="18" t="s">
        <v>460</v>
      </c>
      <c r="F9" s="2"/>
      <c r="G9" s="3">
        <f t="shared" si="0"/>
        <v>12</v>
      </c>
      <c r="H9" s="3">
        <v>144</v>
      </c>
    </row>
    <row r="10" spans="1:10" s="5" customFormat="1" ht="56.25" x14ac:dyDescent="0.25">
      <c r="A10" s="1">
        <v>9</v>
      </c>
      <c r="B10" s="15" t="s">
        <v>469</v>
      </c>
      <c r="C10" s="16">
        <v>5053</v>
      </c>
      <c r="D10" s="17">
        <v>12</v>
      </c>
      <c r="E10" s="18" t="s">
        <v>460</v>
      </c>
      <c r="F10" s="2"/>
      <c r="G10" s="3">
        <f t="shared" si="0"/>
        <v>12</v>
      </c>
      <c r="H10" s="3">
        <v>144</v>
      </c>
    </row>
    <row r="11" spans="1:10" s="5" customFormat="1" ht="56.25" x14ac:dyDescent="0.25">
      <c r="A11" s="1">
        <v>10</v>
      </c>
      <c r="B11" s="15" t="s">
        <v>470</v>
      </c>
      <c r="C11" s="16">
        <v>5003</v>
      </c>
      <c r="D11" s="17">
        <v>12</v>
      </c>
      <c r="E11" s="18" t="s">
        <v>460</v>
      </c>
      <c r="F11" s="2"/>
      <c r="G11" s="3">
        <f t="shared" si="0"/>
        <v>12</v>
      </c>
      <c r="H11" s="3">
        <v>144</v>
      </c>
    </row>
    <row r="12" spans="1:10" s="5" customFormat="1" ht="56.25" x14ac:dyDescent="0.25">
      <c r="A12" s="1">
        <v>11</v>
      </c>
      <c r="B12" s="15" t="s">
        <v>471</v>
      </c>
      <c r="C12" s="16">
        <v>5310</v>
      </c>
      <c r="D12" s="17">
        <v>12</v>
      </c>
      <c r="E12" s="18" t="s">
        <v>460</v>
      </c>
      <c r="F12" s="2"/>
      <c r="G12" s="3">
        <f t="shared" si="0"/>
        <v>12</v>
      </c>
      <c r="H12" s="3">
        <v>144</v>
      </c>
    </row>
    <row r="13" spans="1:10" s="5" customFormat="1" ht="56.25" x14ac:dyDescent="0.25">
      <c r="A13" s="1">
        <v>12</v>
      </c>
      <c r="B13" s="15" t="s">
        <v>472</v>
      </c>
      <c r="C13" s="16">
        <v>5349</v>
      </c>
      <c r="D13" s="17">
        <v>12</v>
      </c>
      <c r="E13" s="18" t="s">
        <v>460</v>
      </c>
      <c r="F13" s="2"/>
      <c r="G13" s="3">
        <f t="shared" si="0"/>
        <v>12</v>
      </c>
      <c r="H13" s="3">
        <v>144</v>
      </c>
    </row>
    <row r="14" spans="1:10" s="5" customFormat="1" ht="56.25" x14ac:dyDescent="0.25">
      <c r="A14" s="1">
        <v>13</v>
      </c>
      <c r="B14" s="15" t="s">
        <v>473</v>
      </c>
      <c r="C14" s="16">
        <v>5365</v>
      </c>
      <c r="D14" s="17">
        <v>12</v>
      </c>
      <c r="E14" s="18" t="s">
        <v>460</v>
      </c>
      <c r="F14" s="2"/>
      <c r="G14" s="3">
        <f t="shared" si="0"/>
        <v>13.75</v>
      </c>
      <c r="H14" s="3">
        <v>165</v>
      </c>
    </row>
    <row r="15" spans="1:10" s="5" customFormat="1" ht="56.25" x14ac:dyDescent="0.25">
      <c r="A15" s="1">
        <v>14</v>
      </c>
      <c r="B15" s="15" t="s">
        <v>474</v>
      </c>
      <c r="C15" s="16">
        <v>5412</v>
      </c>
      <c r="D15" s="17">
        <v>12</v>
      </c>
      <c r="E15" s="18" t="s">
        <v>460</v>
      </c>
      <c r="F15" s="2"/>
      <c r="G15" s="3">
        <f t="shared" si="0"/>
        <v>13.75</v>
      </c>
      <c r="H15" s="3">
        <v>165</v>
      </c>
    </row>
    <row r="16" spans="1:10" s="5" customFormat="1" ht="56.25" x14ac:dyDescent="0.25">
      <c r="A16" s="1">
        <v>15</v>
      </c>
      <c r="B16" s="15" t="s">
        <v>475</v>
      </c>
      <c r="C16" s="16">
        <v>5413</v>
      </c>
      <c r="D16" s="17">
        <v>12</v>
      </c>
      <c r="E16" s="18" t="s">
        <v>460</v>
      </c>
      <c r="F16" s="2"/>
      <c r="G16" s="3">
        <f t="shared" si="0"/>
        <v>13.75</v>
      </c>
      <c r="H16" s="3">
        <v>165</v>
      </c>
    </row>
    <row r="17" spans="1:8" s="5" customFormat="1" ht="56.25" x14ac:dyDescent="0.25">
      <c r="A17" s="1">
        <v>16</v>
      </c>
      <c r="B17" s="15" t="s">
        <v>476</v>
      </c>
      <c r="C17" s="16">
        <v>5140</v>
      </c>
      <c r="D17" s="17">
        <v>12</v>
      </c>
      <c r="E17" s="18" t="s">
        <v>460</v>
      </c>
      <c r="F17" s="2"/>
      <c r="G17" s="3">
        <f t="shared" si="0"/>
        <v>13.75</v>
      </c>
      <c r="H17" s="3">
        <v>165</v>
      </c>
    </row>
    <row r="18" spans="1:8" s="5" customFormat="1" ht="56.25" x14ac:dyDescent="0.25">
      <c r="A18" s="1">
        <v>17</v>
      </c>
      <c r="B18" s="15" t="s">
        <v>673</v>
      </c>
      <c r="C18" s="16">
        <v>5356</v>
      </c>
      <c r="D18" s="17">
        <v>12</v>
      </c>
      <c r="E18" s="18" t="s">
        <v>460</v>
      </c>
      <c r="F18" s="2"/>
      <c r="G18" s="3">
        <f t="shared" si="0"/>
        <v>14</v>
      </c>
      <c r="H18" s="3">
        <v>168</v>
      </c>
    </row>
    <row r="19" spans="1:8" s="5" customFormat="1" ht="56.25" x14ac:dyDescent="0.25">
      <c r="A19" s="1">
        <v>18</v>
      </c>
      <c r="B19" s="15" t="s">
        <v>547</v>
      </c>
      <c r="C19" s="16">
        <v>5092</v>
      </c>
      <c r="D19" s="17">
        <v>12</v>
      </c>
      <c r="E19" s="18" t="s">
        <v>460</v>
      </c>
      <c r="F19" s="2"/>
      <c r="G19" s="3">
        <f t="shared" si="0"/>
        <v>14.75</v>
      </c>
      <c r="H19" s="3">
        <v>177</v>
      </c>
    </row>
    <row r="20" spans="1:8" s="5" customFormat="1" ht="56.25" x14ac:dyDescent="0.25">
      <c r="A20" s="1">
        <v>19</v>
      </c>
      <c r="B20" s="15" t="s">
        <v>674</v>
      </c>
      <c r="C20" s="16">
        <v>5305</v>
      </c>
      <c r="D20" s="17">
        <v>12</v>
      </c>
      <c r="E20" s="18" t="s">
        <v>460</v>
      </c>
      <c r="F20" s="2"/>
      <c r="G20" s="3">
        <f t="shared" si="0"/>
        <v>14.75</v>
      </c>
      <c r="H20" s="3">
        <v>177</v>
      </c>
    </row>
    <row r="21" spans="1:8" s="5" customFormat="1" ht="37.5" x14ac:dyDescent="0.25">
      <c r="A21" s="1">
        <v>20</v>
      </c>
      <c r="B21" s="15" t="s">
        <v>477</v>
      </c>
      <c r="C21" s="16">
        <v>5030</v>
      </c>
      <c r="D21" s="17">
        <v>12</v>
      </c>
      <c r="E21" s="18" t="s">
        <v>460</v>
      </c>
      <c r="F21" s="2"/>
      <c r="G21" s="3">
        <f t="shared" si="0"/>
        <v>11.083333333333334</v>
      </c>
      <c r="H21" s="3">
        <v>133</v>
      </c>
    </row>
    <row r="22" spans="1:8" s="5" customFormat="1" ht="37.5" x14ac:dyDescent="0.25">
      <c r="A22" s="1">
        <v>21</v>
      </c>
      <c r="B22" s="15" t="s">
        <v>478</v>
      </c>
      <c r="C22" s="16">
        <v>5396</v>
      </c>
      <c r="D22" s="17">
        <v>12</v>
      </c>
      <c r="E22" s="18" t="s">
        <v>460</v>
      </c>
      <c r="F22" s="2"/>
      <c r="G22" s="3">
        <f t="shared" si="0"/>
        <v>10.666666666666666</v>
      </c>
      <c r="H22" s="3">
        <v>128</v>
      </c>
    </row>
    <row r="23" spans="1:8" s="5" customFormat="1" ht="56.25" x14ac:dyDescent="0.25">
      <c r="A23" s="1">
        <v>22</v>
      </c>
      <c r="B23" s="15" t="s">
        <v>544</v>
      </c>
      <c r="C23" s="16">
        <v>5357</v>
      </c>
      <c r="D23" s="17">
        <v>12</v>
      </c>
      <c r="E23" s="18" t="s">
        <v>460</v>
      </c>
      <c r="F23" s="2"/>
      <c r="G23" s="3">
        <f t="shared" si="0"/>
        <v>14.166666666666666</v>
      </c>
      <c r="H23" s="3">
        <v>170</v>
      </c>
    </row>
    <row r="24" spans="1:8" s="5" customFormat="1" ht="75" x14ac:dyDescent="0.25">
      <c r="A24" s="1">
        <v>23</v>
      </c>
      <c r="B24" s="15" t="s">
        <v>675</v>
      </c>
      <c r="C24" s="16">
        <v>5012</v>
      </c>
      <c r="D24" s="17">
        <v>12</v>
      </c>
      <c r="E24" s="18" t="s">
        <v>460</v>
      </c>
      <c r="F24" s="2"/>
      <c r="G24" s="3">
        <f t="shared" si="0"/>
        <v>11.041666666666666</v>
      </c>
      <c r="H24" s="3">
        <v>132.5</v>
      </c>
    </row>
    <row r="25" spans="1:8" s="5" customFormat="1" ht="56.25" x14ac:dyDescent="0.25">
      <c r="A25" s="1">
        <v>24</v>
      </c>
      <c r="B25" s="15" t="s">
        <v>479</v>
      </c>
      <c r="C25" s="16">
        <v>5015</v>
      </c>
      <c r="D25" s="17">
        <v>12</v>
      </c>
      <c r="E25" s="18" t="s">
        <v>460</v>
      </c>
      <c r="F25" s="2"/>
      <c r="G25" s="3">
        <f t="shared" si="0"/>
        <v>12.125</v>
      </c>
      <c r="H25" s="3">
        <v>145.5</v>
      </c>
    </row>
    <row r="26" spans="1:8" s="5" customFormat="1" ht="56.25" x14ac:dyDescent="0.25">
      <c r="A26" s="1">
        <v>25</v>
      </c>
      <c r="B26" s="15" t="s">
        <v>480</v>
      </c>
      <c r="C26" s="16">
        <v>5018</v>
      </c>
      <c r="D26" s="17">
        <v>12</v>
      </c>
      <c r="E26" s="18" t="s">
        <v>460</v>
      </c>
      <c r="F26" s="2"/>
      <c r="G26" s="3">
        <f t="shared" si="0"/>
        <v>13.75</v>
      </c>
      <c r="H26" s="3">
        <v>165</v>
      </c>
    </row>
    <row r="27" spans="1:8" s="5" customFormat="1" ht="56.25" x14ac:dyDescent="0.25">
      <c r="A27" s="1">
        <v>26</v>
      </c>
      <c r="B27" s="15" t="s">
        <v>481</v>
      </c>
      <c r="C27" s="16">
        <v>5044</v>
      </c>
      <c r="D27" s="17">
        <v>12</v>
      </c>
      <c r="E27" s="18" t="s">
        <v>460</v>
      </c>
      <c r="F27" s="2"/>
      <c r="G27" s="3">
        <f t="shared" si="0"/>
        <v>11.5</v>
      </c>
      <c r="H27" s="3">
        <v>138</v>
      </c>
    </row>
    <row r="28" spans="1:8" s="5" customFormat="1" ht="75" x14ac:dyDescent="0.25">
      <c r="A28" s="1">
        <v>27</v>
      </c>
      <c r="B28" s="15" t="s">
        <v>548</v>
      </c>
      <c r="C28" s="16">
        <v>5300</v>
      </c>
      <c r="D28" s="17">
        <v>12</v>
      </c>
      <c r="E28" s="18" t="s">
        <v>460</v>
      </c>
      <c r="F28" s="2"/>
      <c r="G28" s="3">
        <f t="shared" si="0"/>
        <v>15.75</v>
      </c>
      <c r="H28" s="3">
        <v>189</v>
      </c>
    </row>
    <row r="29" spans="1:8" s="5" customFormat="1" ht="75" x14ac:dyDescent="0.25">
      <c r="A29" s="1">
        <v>28</v>
      </c>
      <c r="B29" s="15" t="s">
        <v>549</v>
      </c>
      <c r="C29" s="16">
        <v>5323</v>
      </c>
      <c r="D29" s="17">
        <v>12</v>
      </c>
      <c r="E29" s="18" t="s">
        <v>460</v>
      </c>
      <c r="F29" s="2"/>
      <c r="G29" s="3">
        <f t="shared" si="0"/>
        <v>17.666666666666668</v>
      </c>
      <c r="H29" s="3">
        <v>212</v>
      </c>
    </row>
    <row r="30" spans="1:8" s="5" customFormat="1" ht="75" x14ac:dyDescent="0.25">
      <c r="A30" s="1">
        <v>29</v>
      </c>
      <c r="B30" s="15" t="s">
        <v>676</v>
      </c>
      <c r="C30" s="16">
        <v>5378</v>
      </c>
      <c r="D30" s="17">
        <v>12</v>
      </c>
      <c r="E30" s="18" t="s">
        <v>460</v>
      </c>
      <c r="F30" s="2"/>
      <c r="G30" s="3">
        <f t="shared" si="0"/>
        <v>17.5</v>
      </c>
      <c r="H30" s="3">
        <v>210</v>
      </c>
    </row>
    <row r="31" spans="1:8" s="5" customFormat="1" ht="56.25" x14ac:dyDescent="0.25">
      <c r="A31" s="1">
        <v>30</v>
      </c>
      <c r="B31" s="15" t="s">
        <v>950</v>
      </c>
      <c r="C31" s="16">
        <v>5324</v>
      </c>
      <c r="D31" s="17">
        <v>12</v>
      </c>
      <c r="E31" s="18" t="s">
        <v>460</v>
      </c>
      <c r="F31" s="2"/>
      <c r="G31" s="3">
        <f t="shared" si="0"/>
        <v>17.5</v>
      </c>
      <c r="H31" s="3">
        <v>210</v>
      </c>
    </row>
    <row r="32" spans="1:8" s="5" customFormat="1" ht="37.5" x14ac:dyDescent="0.25">
      <c r="A32" s="1">
        <v>31</v>
      </c>
      <c r="B32" s="15" t="s">
        <v>545</v>
      </c>
      <c r="C32" s="16">
        <v>5364</v>
      </c>
      <c r="D32" s="17">
        <v>12</v>
      </c>
      <c r="E32" s="18" t="s">
        <v>460</v>
      </c>
      <c r="F32" s="2"/>
      <c r="G32" s="3">
        <f t="shared" si="0"/>
        <v>14.958333333333334</v>
      </c>
      <c r="H32" s="3">
        <v>179.5</v>
      </c>
    </row>
    <row r="33" spans="1:8" s="5" customFormat="1" ht="56.25" x14ac:dyDescent="0.25">
      <c r="A33" s="1">
        <v>32</v>
      </c>
      <c r="B33" s="15" t="s">
        <v>677</v>
      </c>
      <c r="C33" s="16">
        <v>5354</v>
      </c>
      <c r="D33" s="17">
        <v>12</v>
      </c>
      <c r="E33" s="18" t="s">
        <v>460</v>
      </c>
      <c r="F33" s="2"/>
      <c r="G33" s="3">
        <f t="shared" si="0"/>
        <v>12.583333333333334</v>
      </c>
      <c r="H33" s="3">
        <v>151</v>
      </c>
    </row>
    <row r="34" spans="1:8" s="5" customFormat="1" ht="75" x14ac:dyDescent="0.25">
      <c r="A34" s="1">
        <v>33</v>
      </c>
      <c r="B34" s="15" t="s">
        <v>951</v>
      </c>
      <c r="C34" s="16">
        <v>5035</v>
      </c>
      <c r="D34" s="17">
        <v>12</v>
      </c>
      <c r="E34" s="18" t="s">
        <v>460</v>
      </c>
      <c r="F34" s="2"/>
      <c r="G34" s="3">
        <f t="shared" si="0"/>
        <v>13</v>
      </c>
      <c r="H34" s="3">
        <v>156</v>
      </c>
    </row>
    <row r="35" spans="1:8" s="5" customFormat="1" ht="56.25" x14ac:dyDescent="0.25">
      <c r="A35" s="1">
        <v>34</v>
      </c>
      <c r="B35" s="15" t="s">
        <v>678</v>
      </c>
      <c r="C35" s="16">
        <v>5170</v>
      </c>
      <c r="D35" s="17">
        <v>12</v>
      </c>
      <c r="E35" s="18" t="s">
        <v>460</v>
      </c>
      <c r="F35" s="2"/>
      <c r="G35" s="3">
        <f t="shared" si="0"/>
        <v>11</v>
      </c>
      <c r="H35" s="3">
        <v>132</v>
      </c>
    </row>
    <row r="36" spans="1:8" s="5" customFormat="1" ht="75" x14ac:dyDescent="0.25">
      <c r="A36" s="1">
        <v>35</v>
      </c>
      <c r="B36" s="15" t="s">
        <v>952</v>
      </c>
      <c r="C36" s="16">
        <v>5259</v>
      </c>
      <c r="D36" s="17">
        <v>12</v>
      </c>
      <c r="E36" s="18" t="s">
        <v>460</v>
      </c>
      <c r="F36" s="2"/>
      <c r="G36" s="3">
        <f t="shared" si="0"/>
        <v>13.5</v>
      </c>
      <c r="H36" s="3">
        <v>162</v>
      </c>
    </row>
    <row r="37" spans="1:8" s="5" customFormat="1" ht="93.75" x14ac:dyDescent="0.25">
      <c r="A37" s="1">
        <v>36</v>
      </c>
      <c r="B37" s="15" t="s">
        <v>550</v>
      </c>
      <c r="C37" s="16">
        <v>5040</v>
      </c>
      <c r="D37" s="17">
        <v>12</v>
      </c>
      <c r="E37" s="18" t="s">
        <v>460</v>
      </c>
      <c r="F37" s="2"/>
      <c r="G37" s="3">
        <f t="shared" si="0"/>
        <v>14.958333333333334</v>
      </c>
      <c r="H37" s="3">
        <v>179.5</v>
      </c>
    </row>
    <row r="38" spans="1:8" s="5" customFormat="1" ht="37.5" x14ac:dyDescent="0.25">
      <c r="A38" s="1">
        <v>37</v>
      </c>
      <c r="B38" s="15" t="s">
        <v>679</v>
      </c>
      <c r="C38" s="16">
        <v>5410</v>
      </c>
      <c r="D38" s="17">
        <v>12</v>
      </c>
      <c r="E38" s="18" t="s">
        <v>460</v>
      </c>
      <c r="F38" s="2"/>
      <c r="G38" s="3">
        <f t="shared" si="0"/>
        <v>15.666666666666666</v>
      </c>
      <c r="H38" s="3">
        <v>188</v>
      </c>
    </row>
    <row r="39" spans="1:8" s="5" customFormat="1" ht="75" x14ac:dyDescent="0.25">
      <c r="A39" s="1">
        <v>38</v>
      </c>
      <c r="B39" s="15" t="s">
        <v>482</v>
      </c>
      <c r="C39" s="16">
        <v>5418</v>
      </c>
      <c r="D39" s="17">
        <v>12</v>
      </c>
      <c r="E39" s="18" t="s">
        <v>460</v>
      </c>
      <c r="F39" s="2"/>
      <c r="G39" s="3">
        <f t="shared" si="0"/>
        <v>11.291666666666666</v>
      </c>
      <c r="H39" s="3">
        <v>135.5</v>
      </c>
    </row>
    <row r="40" spans="1:8" s="5" customFormat="1" ht="56.25" x14ac:dyDescent="0.25">
      <c r="A40" s="1">
        <v>39</v>
      </c>
      <c r="B40" s="15" t="s">
        <v>680</v>
      </c>
      <c r="C40" s="16" t="s">
        <v>7</v>
      </c>
      <c r="D40" s="17">
        <v>1</v>
      </c>
      <c r="E40" s="18" t="s">
        <v>454</v>
      </c>
      <c r="F40" s="2"/>
      <c r="G40" s="3">
        <f>H40*1</f>
        <v>10.95</v>
      </c>
      <c r="H40" s="3">
        <v>10.95</v>
      </c>
    </row>
    <row r="41" spans="1:8" s="5" customFormat="1" ht="56.25" x14ac:dyDescent="0.25">
      <c r="A41" s="1">
        <v>40</v>
      </c>
      <c r="B41" s="15" t="s">
        <v>681</v>
      </c>
      <c r="C41" s="16" t="s">
        <v>8</v>
      </c>
      <c r="D41" s="17" t="s">
        <v>10</v>
      </c>
      <c r="E41" s="18" t="s">
        <v>483</v>
      </c>
      <c r="F41" s="2"/>
      <c r="G41" s="3">
        <v>0.75</v>
      </c>
      <c r="H41" s="3">
        <f>G41*250</f>
        <v>187.5</v>
      </c>
    </row>
    <row r="42" spans="1:8" s="5" customFormat="1" ht="56.25" x14ac:dyDescent="0.25">
      <c r="A42" s="1">
        <v>41</v>
      </c>
      <c r="B42" s="15" t="s">
        <v>682</v>
      </c>
      <c r="C42" s="16" t="s">
        <v>9</v>
      </c>
      <c r="D42" s="17" t="s">
        <v>11</v>
      </c>
      <c r="E42" s="18" t="s">
        <v>949</v>
      </c>
      <c r="F42" s="2"/>
      <c r="G42" s="3">
        <v>0.39</v>
      </c>
      <c r="H42" s="3">
        <f>G42*50*50</f>
        <v>975</v>
      </c>
    </row>
    <row r="43" spans="1:8" s="5" customFormat="1" ht="56.25" x14ac:dyDescent="0.25">
      <c r="A43" s="1">
        <v>42</v>
      </c>
      <c r="B43" s="15" t="s">
        <v>486</v>
      </c>
      <c r="C43" s="19" t="s">
        <v>138</v>
      </c>
      <c r="D43" s="17">
        <v>55</v>
      </c>
      <c r="E43" s="18" t="s">
        <v>483</v>
      </c>
      <c r="F43" s="2"/>
      <c r="G43" s="3">
        <v>24.75</v>
      </c>
      <c r="H43" s="3">
        <f>G43*55</f>
        <v>1361.25</v>
      </c>
    </row>
    <row r="44" spans="1:8" s="5" customFormat="1" ht="56.25" x14ac:dyDescent="0.25">
      <c r="A44" s="1">
        <v>43</v>
      </c>
      <c r="B44" s="15" t="s">
        <v>487</v>
      </c>
      <c r="C44" s="19" t="s">
        <v>139</v>
      </c>
      <c r="D44" s="17">
        <v>5</v>
      </c>
      <c r="E44" s="18" t="s">
        <v>485</v>
      </c>
      <c r="F44" s="2"/>
      <c r="G44" s="3">
        <v>27.75</v>
      </c>
      <c r="H44" s="3">
        <f>G44*5</f>
        <v>138.75</v>
      </c>
    </row>
    <row r="45" spans="1:8" s="5" customFormat="1" ht="56.25" x14ac:dyDescent="0.25">
      <c r="A45" s="1">
        <v>44</v>
      </c>
      <c r="B45" s="15" t="s">
        <v>683</v>
      </c>
      <c r="C45" s="16" t="s">
        <v>12</v>
      </c>
      <c r="D45" s="17">
        <v>55</v>
      </c>
      <c r="E45" s="18" t="s">
        <v>483</v>
      </c>
      <c r="F45" s="2"/>
      <c r="G45" s="3">
        <v>17.25</v>
      </c>
      <c r="H45" s="3">
        <f>G45*55</f>
        <v>948.75</v>
      </c>
    </row>
    <row r="46" spans="1:8" s="5" customFormat="1" ht="56.25" x14ac:dyDescent="0.25">
      <c r="A46" s="1">
        <v>45</v>
      </c>
      <c r="B46" s="15" t="s">
        <v>684</v>
      </c>
      <c r="C46" s="16" t="s">
        <v>13</v>
      </c>
      <c r="D46" s="17">
        <v>5</v>
      </c>
      <c r="E46" s="18" t="s">
        <v>485</v>
      </c>
      <c r="F46" s="2"/>
      <c r="G46" s="3">
        <v>20.25</v>
      </c>
      <c r="H46" s="3">
        <f>G46*5</f>
        <v>101.25</v>
      </c>
    </row>
    <row r="47" spans="1:8" s="5" customFormat="1" ht="75" x14ac:dyDescent="0.25">
      <c r="A47" s="1">
        <v>46</v>
      </c>
      <c r="B47" s="15" t="s">
        <v>551</v>
      </c>
      <c r="C47" s="16" t="s">
        <v>14</v>
      </c>
      <c r="D47" s="17">
        <v>55</v>
      </c>
      <c r="E47" s="18" t="s">
        <v>483</v>
      </c>
      <c r="F47" s="2"/>
      <c r="G47" s="3">
        <v>19.25</v>
      </c>
      <c r="H47" s="3">
        <f>G47*55</f>
        <v>1058.75</v>
      </c>
    </row>
    <row r="48" spans="1:8" s="5" customFormat="1" ht="75" x14ac:dyDescent="0.25">
      <c r="A48" s="1">
        <v>47</v>
      </c>
      <c r="B48" s="15" t="s">
        <v>552</v>
      </c>
      <c r="C48" s="16" t="s">
        <v>15</v>
      </c>
      <c r="D48" s="17">
        <v>30</v>
      </c>
      <c r="E48" s="18" t="s">
        <v>483</v>
      </c>
      <c r="F48" s="2"/>
      <c r="G48" s="3">
        <v>19.75</v>
      </c>
      <c r="H48" s="3">
        <f>G48*30</f>
        <v>592.5</v>
      </c>
    </row>
    <row r="49" spans="1:8" s="5" customFormat="1" ht="75" x14ac:dyDescent="0.25">
      <c r="A49" s="1">
        <v>48</v>
      </c>
      <c r="B49" s="15" t="s">
        <v>553</v>
      </c>
      <c r="C49" s="16" t="s">
        <v>16</v>
      </c>
      <c r="D49" s="17">
        <v>5</v>
      </c>
      <c r="E49" s="18" t="s">
        <v>485</v>
      </c>
      <c r="F49" s="2"/>
      <c r="G49" s="3">
        <v>22.25</v>
      </c>
      <c r="H49" s="3">
        <f>G49*5</f>
        <v>111.25</v>
      </c>
    </row>
    <row r="50" spans="1:8" s="5" customFormat="1" ht="75" x14ac:dyDescent="0.25">
      <c r="A50" s="1">
        <v>49</v>
      </c>
      <c r="B50" s="15" t="s">
        <v>685</v>
      </c>
      <c r="C50" s="16" t="s">
        <v>17</v>
      </c>
      <c r="D50" s="17">
        <v>4</v>
      </c>
      <c r="E50" s="18" t="s">
        <v>460</v>
      </c>
      <c r="F50" s="2"/>
      <c r="G50" s="3">
        <v>23</v>
      </c>
      <c r="H50" s="3">
        <f>G50*4</f>
        <v>92</v>
      </c>
    </row>
    <row r="51" spans="1:8" s="5" customFormat="1" ht="56.25" x14ac:dyDescent="0.25">
      <c r="A51" s="1">
        <v>50</v>
      </c>
      <c r="B51" s="15" t="s">
        <v>554</v>
      </c>
      <c r="C51" s="16" t="s">
        <v>18</v>
      </c>
      <c r="D51" s="17">
        <v>55</v>
      </c>
      <c r="E51" s="18" t="s">
        <v>483</v>
      </c>
      <c r="F51" s="2"/>
      <c r="G51" s="3">
        <v>17.25</v>
      </c>
      <c r="H51" s="3">
        <f>G51*55</f>
        <v>948.75</v>
      </c>
    </row>
    <row r="52" spans="1:8" s="5" customFormat="1" ht="56.25" x14ac:dyDescent="0.25">
      <c r="A52" s="1">
        <v>51</v>
      </c>
      <c r="B52" s="15" t="s">
        <v>555</v>
      </c>
      <c r="C52" s="16" t="s">
        <v>19</v>
      </c>
      <c r="D52" s="17">
        <v>20</v>
      </c>
      <c r="E52" s="18" t="s">
        <v>483</v>
      </c>
      <c r="F52" s="2"/>
      <c r="G52" s="3">
        <v>18.25</v>
      </c>
      <c r="H52" s="3">
        <f>G52*20</f>
        <v>365</v>
      </c>
    </row>
    <row r="53" spans="1:8" s="5" customFormat="1" ht="56.25" x14ac:dyDescent="0.25">
      <c r="A53" s="1">
        <v>52</v>
      </c>
      <c r="B53" s="15" t="s">
        <v>556</v>
      </c>
      <c r="C53" s="16" t="s">
        <v>20</v>
      </c>
      <c r="D53" s="17">
        <v>5</v>
      </c>
      <c r="E53" s="18" t="s">
        <v>485</v>
      </c>
      <c r="F53" s="2"/>
      <c r="G53" s="3">
        <v>20.25</v>
      </c>
      <c r="H53" s="3">
        <f>G53*5</f>
        <v>101.25</v>
      </c>
    </row>
    <row r="54" spans="1:8" s="5" customFormat="1" ht="56.25" x14ac:dyDescent="0.25">
      <c r="A54" s="1">
        <v>53</v>
      </c>
      <c r="B54" s="15" t="s">
        <v>686</v>
      </c>
      <c r="C54" s="16" t="s">
        <v>21</v>
      </c>
      <c r="D54" s="17">
        <v>4</v>
      </c>
      <c r="E54" s="18" t="s">
        <v>460</v>
      </c>
      <c r="F54" s="2"/>
      <c r="G54" s="3">
        <v>21</v>
      </c>
      <c r="H54" s="3">
        <f>G54*6</f>
        <v>126</v>
      </c>
    </row>
    <row r="55" spans="1:8" s="5" customFormat="1" ht="56.25" x14ac:dyDescent="0.25">
      <c r="A55" s="1">
        <v>54</v>
      </c>
      <c r="B55" s="15" t="s">
        <v>687</v>
      </c>
      <c r="C55" s="16" t="s">
        <v>22</v>
      </c>
      <c r="D55" s="17">
        <v>55</v>
      </c>
      <c r="E55" s="18" t="s">
        <v>483</v>
      </c>
      <c r="F55" s="2"/>
      <c r="G55" s="3">
        <v>14.75</v>
      </c>
      <c r="H55" s="3">
        <f>G55*55</f>
        <v>811.25</v>
      </c>
    </row>
    <row r="56" spans="1:8" s="5" customFormat="1" ht="56.25" x14ac:dyDescent="0.25">
      <c r="A56" s="1">
        <v>55</v>
      </c>
      <c r="B56" s="15" t="s">
        <v>688</v>
      </c>
      <c r="C56" s="16" t="s">
        <v>23</v>
      </c>
      <c r="D56" s="17">
        <v>30</v>
      </c>
      <c r="E56" s="18" t="s">
        <v>483</v>
      </c>
      <c r="F56" s="2"/>
      <c r="G56" s="3">
        <v>15.25</v>
      </c>
      <c r="H56" s="3">
        <f>G56*30</f>
        <v>457.5</v>
      </c>
    </row>
    <row r="57" spans="1:8" s="5" customFormat="1" ht="56.25" x14ac:dyDescent="0.25">
      <c r="A57" s="1">
        <v>56</v>
      </c>
      <c r="B57" s="15" t="s">
        <v>689</v>
      </c>
      <c r="C57" s="16" t="s">
        <v>24</v>
      </c>
      <c r="D57" s="17">
        <v>5</v>
      </c>
      <c r="E57" s="18" t="s">
        <v>485</v>
      </c>
      <c r="F57" s="2"/>
      <c r="G57" s="3">
        <v>18.5</v>
      </c>
      <c r="H57" s="3">
        <f>G57*5</f>
        <v>92.5</v>
      </c>
    </row>
    <row r="58" spans="1:8" s="5" customFormat="1" ht="56.25" x14ac:dyDescent="0.25">
      <c r="A58" s="1">
        <v>57</v>
      </c>
      <c r="B58" s="15" t="s">
        <v>690</v>
      </c>
      <c r="C58" s="16" t="s">
        <v>25</v>
      </c>
      <c r="D58" s="17">
        <v>55</v>
      </c>
      <c r="E58" s="18" t="s">
        <v>483</v>
      </c>
      <c r="F58" s="2"/>
      <c r="G58" s="3">
        <v>19.5</v>
      </c>
      <c r="H58" s="3">
        <f>G58*55</f>
        <v>1072.5</v>
      </c>
    </row>
    <row r="59" spans="1:8" s="5" customFormat="1" ht="56.25" x14ac:dyDescent="0.25">
      <c r="A59" s="1">
        <v>58</v>
      </c>
      <c r="B59" s="15" t="s">
        <v>691</v>
      </c>
      <c r="C59" s="16" t="s">
        <v>26</v>
      </c>
      <c r="D59" s="17">
        <v>5</v>
      </c>
      <c r="E59" s="18" t="s">
        <v>485</v>
      </c>
      <c r="F59" s="2"/>
      <c r="G59" s="3">
        <v>22.25</v>
      </c>
      <c r="H59" s="3">
        <f>G59*5</f>
        <v>111.25</v>
      </c>
    </row>
    <row r="60" spans="1:8" s="5" customFormat="1" ht="75" x14ac:dyDescent="0.25">
      <c r="A60" s="1">
        <v>59</v>
      </c>
      <c r="B60" s="15" t="s">
        <v>692</v>
      </c>
      <c r="C60" s="16" t="s">
        <v>27</v>
      </c>
      <c r="D60" s="17">
        <v>5</v>
      </c>
      <c r="E60" s="18" t="s">
        <v>485</v>
      </c>
      <c r="F60" s="2"/>
      <c r="G60" s="3">
        <v>14</v>
      </c>
      <c r="H60" s="3">
        <f>G60*5</f>
        <v>70</v>
      </c>
    </row>
    <row r="61" spans="1:8" s="5" customFormat="1" ht="37.5" x14ac:dyDescent="0.25">
      <c r="A61" s="1">
        <v>60</v>
      </c>
      <c r="B61" s="15" t="s">
        <v>693</v>
      </c>
      <c r="C61" s="16" t="s">
        <v>28</v>
      </c>
      <c r="D61" s="17">
        <v>5</v>
      </c>
      <c r="E61" s="18" t="s">
        <v>485</v>
      </c>
      <c r="F61" s="2"/>
      <c r="G61" s="3">
        <v>12.75</v>
      </c>
      <c r="H61" s="3">
        <f>G61*5</f>
        <v>63.75</v>
      </c>
    </row>
    <row r="62" spans="1:8" s="5" customFormat="1" ht="37.5" x14ac:dyDescent="0.25">
      <c r="A62" s="1">
        <v>61</v>
      </c>
      <c r="B62" s="15" t="s">
        <v>953</v>
      </c>
      <c r="C62" s="16" t="s">
        <v>29</v>
      </c>
      <c r="D62" s="17">
        <v>4</v>
      </c>
      <c r="E62" s="18" t="s">
        <v>460</v>
      </c>
      <c r="F62" s="2"/>
      <c r="G62" s="3">
        <v>13.25</v>
      </c>
      <c r="H62" s="3">
        <f>G62*4</f>
        <v>53</v>
      </c>
    </row>
    <row r="63" spans="1:8" s="5" customFormat="1" ht="56.25" x14ac:dyDescent="0.25">
      <c r="A63" s="1">
        <v>62</v>
      </c>
      <c r="B63" s="15" t="s">
        <v>488</v>
      </c>
      <c r="C63" s="16" t="s">
        <v>30</v>
      </c>
      <c r="D63" s="17">
        <v>55</v>
      </c>
      <c r="E63" s="18" t="s">
        <v>483</v>
      </c>
      <c r="F63" s="2"/>
      <c r="G63" s="3">
        <v>19.75</v>
      </c>
      <c r="H63" s="3">
        <f>G63*55</f>
        <v>1086.25</v>
      </c>
    </row>
    <row r="64" spans="1:8" s="5" customFormat="1" ht="56.25" x14ac:dyDescent="0.25">
      <c r="A64" s="1">
        <v>63</v>
      </c>
      <c r="B64" s="15" t="s">
        <v>489</v>
      </c>
      <c r="C64" s="16" t="s">
        <v>31</v>
      </c>
      <c r="D64" s="17">
        <v>20</v>
      </c>
      <c r="E64" s="18" t="s">
        <v>483</v>
      </c>
      <c r="F64" s="2"/>
      <c r="G64" s="3">
        <v>20.75</v>
      </c>
      <c r="H64" s="3">
        <f>G64*20</f>
        <v>415</v>
      </c>
    </row>
    <row r="65" spans="1:8" s="5" customFormat="1" ht="56.25" x14ac:dyDescent="0.25">
      <c r="A65" s="1">
        <v>64</v>
      </c>
      <c r="B65" s="15" t="s">
        <v>490</v>
      </c>
      <c r="C65" s="16" t="s">
        <v>32</v>
      </c>
      <c r="D65" s="17">
        <v>5</v>
      </c>
      <c r="E65" s="18" t="s">
        <v>485</v>
      </c>
      <c r="F65" s="2"/>
      <c r="G65" s="3">
        <v>22.75</v>
      </c>
      <c r="H65" s="3">
        <f>G65*5</f>
        <v>113.75</v>
      </c>
    </row>
    <row r="66" spans="1:8" s="5" customFormat="1" ht="56.25" x14ac:dyDescent="0.25">
      <c r="A66" s="1">
        <v>65</v>
      </c>
      <c r="B66" s="15" t="s">
        <v>694</v>
      </c>
      <c r="C66" s="16" t="s">
        <v>33</v>
      </c>
      <c r="D66" s="17">
        <v>4</v>
      </c>
      <c r="E66" s="18" t="s">
        <v>460</v>
      </c>
      <c r="F66" s="2"/>
      <c r="G66" s="3">
        <v>23.5</v>
      </c>
      <c r="H66" s="3">
        <f>G66*4</f>
        <v>94</v>
      </c>
    </row>
    <row r="67" spans="1:8" s="5" customFormat="1" ht="56.25" x14ac:dyDescent="0.25">
      <c r="A67" s="1">
        <v>66</v>
      </c>
      <c r="B67" s="15" t="s">
        <v>491</v>
      </c>
      <c r="C67" s="16" t="s">
        <v>34</v>
      </c>
      <c r="D67" s="17">
        <v>55</v>
      </c>
      <c r="E67" s="18" t="s">
        <v>483</v>
      </c>
      <c r="F67" s="2"/>
      <c r="G67" s="3">
        <v>12</v>
      </c>
      <c r="H67" s="3">
        <f>G67*55</f>
        <v>660</v>
      </c>
    </row>
    <row r="68" spans="1:8" s="5" customFormat="1" ht="56.25" x14ac:dyDescent="0.25">
      <c r="A68" s="1">
        <v>67</v>
      </c>
      <c r="B68" s="15" t="s">
        <v>492</v>
      </c>
      <c r="C68" s="16" t="s">
        <v>35</v>
      </c>
      <c r="D68" s="17">
        <v>20</v>
      </c>
      <c r="E68" s="18" t="s">
        <v>483</v>
      </c>
      <c r="F68" s="2"/>
      <c r="G68" s="3">
        <v>13</v>
      </c>
      <c r="H68" s="3">
        <f>G68*20</f>
        <v>260</v>
      </c>
    </row>
    <row r="69" spans="1:8" s="5" customFormat="1" ht="56.25" x14ac:dyDescent="0.25">
      <c r="A69" s="1">
        <v>68</v>
      </c>
      <c r="B69" s="15" t="s">
        <v>493</v>
      </c>
      <c r="C69" s="16" t="s">
        <v>36</v>
      </c>
      <c r="D69" s="17">
        <v>5</v>
      </c>
      <c r="E69" s="18" t="s">
        <v>485</v>
      </c>
      <c r="F69" s="2"/>
      <c r="G69" s="3">
        <v>15</v>
      </c>
      <c r="H69" s="3">
        <f>G69*5</f>
        <v>75</v>
      </c>
    </row>
    <row r="70" spans="1:8" s="5" customFormat="1" ht="56.25" x14ac:dyDescent="0.25">
      <c r="A70" s="1">
        <v>69</v>
      </c>
      <c r="B70" s="15" t="s">
        <v>695</v>
      </c>
      <c r="C70" s="16" t="s">
        <v>37</v>
      </c>
      <c r="D70" s="17">
        <v>4</v>
      </c>
      <c r="E70" s="18" t="s">
        <v>460</v>
      </c>
      <c r="F70" s="2"/>
      <c r="G70" s="3">
        <v>15.75</v>
      </c>
      <c r="H70" s="3">
        <f>G70*4</f>
        <v>63</v>
      </c>
    </row>
    <row r="71" spans="1:8" s="5" customFormat="1" ht="56.25" x14ac:dyDescent="0.25">
      <c r="A71" s="1">
        <v>70</v>
      </c>
      <c r="B71" s="15" t="s">
        <v>696</v>
      </c>
      <c r="C71" s="16" t="s">
        <v>38</v>
      </c>
      <c r="D71" s="17">
        <v>55</v>
      </c>
      <c r="E71" s="18" t="s">
        <v>483</v>
      </c>
      <c r="F71" s="2"/>
      <c r="G71" s="3">
        <v>8</v>
      </c>
      <c r="H71" s="3">
        <f>G71*55</f>
        <v>440</v>
      </c>
    </row>
    <row r="72" spans="1:8" s="5" customFormat="1" ht="56.25" x14ac:dyDescent="0.25">
      <c r="A72" s="1">
        <v>71</v>
      </c>
      <c r="B72" s="15" t="s">
        <v>697</v>
      </c>
      <c r="C72" s="16" t="s">
        <v>39</v>
      </c>
      <c r="D72" s="17">
        <v>5</v>
      </c>
      <c r="E72" s="18" t="s">
        <v>485</v>
      </c>
      <c r="F72" s="2"/>
      <c r="G72" s="3">
        <v>11</v>
      </c>
      <c r="H72" s="3">
        <f>G72*5</f>
        <v>55</v>
      </c>
    </row>
    <row r="73" spans="1:8" s="5" customFormat="1" ht="56.25" x14ac:dyDescent="0.25">
      <c r="A73" s="1">
        <v>72</v>
      </c>
      <c r="B73" s="15" t="s">
        <v>698</v>
      </c>
      <c r="C73" s="16" t="s">
        <v>40</v>
      </c>
      <c r="D73" s="17">
        <v>4</v>
      </c>
      <c r="E73" s="18" t="s">
        <v>460</v>
      </c>
      <c r="F73" s="2"/>
      <c r="G73" s="3">
        <v>11.75</v>
      </c>
      <c r="H73" s="3">
        <f>G73*4</f>
        <v>47</v>
      </c>
    </row>
    <row r="74" spans="1:8" s="5" customFormat="1" ht="56.25" x14ac:dyDescent="0.25">
      <c r="A74" s="1">
        <v>73</v>
      </c>
      <c r="B74" s="15" t="s">
        <v>701</v>
      </c>
      <c r="C74" s="16" t="s">
        <v>41</v>
      </c>
      <c r="D74" s="17">
        <v>55</v>
      </c>
      <c r="E74" s="18" t="s">
        <v>483</v>
      </c>
      <c r="F74" s="2"/>
      <c r="G74" s="3">
        <v>27</v>
      </c>
      <c r="H74" s="3">
        <f>G74*55</f>
        <v>1485</v>
      </c>
    </row>
    <row r="75" spans="1:8" s="5" customFormat="1" ht="56.25" x14ac:dyDescent="0.25">
      <c r="A75" s="1">
        <v>74</v>
      </c>
      <c r="B75" s="15" t="s">
        <v>699</v>
      </c>
      <c r="C75" s="16" t="s">
        <v>42</v>
      </c>
      <c r="D75" s="17">
        <v>30</v>
      </c>
      <c r="E75" s="18" t="s">
        <v>483</v>
      </c>
      <c r="F75" s="2"/>
      <c r="G75" s="3">
        <v>28</v>
      </c>
      <c r="H75" s="3">
        <f>G75*30</f>
        <v>840</v>
      </c>
    </row>
    <row r="76" spans="1:8" s="5" customFormat="1" ht="56.25" x14ac:dyDescent="0.25">
      <c r="A76" s="1">
        <v>75</v>
      </c>
      <c r="B76" s="15" t="s">
        <v>700</v>
      </c>
      <c r="C76" s="16" t="s">
        <v>43</v>
      </c>
      <c r="D76" s="17">
        <v>5</v>
      </c>
      <c r="E76" s="18" t="s">
        <v>483</v>
      </c>
      <c r="F76" s="2"/>
      <c r="G76" s="3">
        <v>29.25</v>
      </c>
      <c r="H76" s="3">
        <f>G76*5</f>
        <v>146.25</v>
      </c>
    </row>
    <row r="77" spans="1:8" s="5" customFormat="1" ht="56.25" x14ac:dyDescent="0.25">
      <c r="A77" s="1">
        <v>76</v>
      </c>
      <c r="B77" s="15" t="s">
        <v>708</v>
      </c>
      <c r="C77" s="16" t="s">
        <v>44</v>
      </c>
      <c r="D77" s="17">
        <v>4</v>
      </c>
      <c r="E77" s="18" t="s">
        <v>460</v>
      </c>
      <c r="F77" s="2"/>
      <c r="G77" s="3">
        <v>30.75</v>
      </c>
      <c r="H77" s="3">
        <f>G77*4</f>
        <v>123</v>
      </c>
    </row>
    <row r="78" spans="1:8" s="5" customFormat="1" ht="56.25" x14ac:dyDescent="0.25">
      <c r="A78" s="1">
        <v>77</v>
      </c>
      <c r="B78" s="15" t="s">
        <v>704</v>
      </c>
      <c r="C78" s="16" t="s">
        <v>45</v>
      </c>
      <c r="D78" s="17">
        <v>55</v>
      </c>
      <c r="E78" s="18" t="s">
        <v>483</v>
      </c>
      <c r="F78" s="2"/>
      <c r="G78" s="3">
        <v>18.5</v>
      </c>
      <c r="H78" s="3">
        <f>G78*55</f>
        <v>1017.5</v>
      </c>
    </row>
    <row r="79" spans="1:8" s="5" customFormat="1" ht="56.25" x14ac:dyDescent="0.25">
      <c r="A79" s="1">
        <v>78</v>
      </c>
      <c r="B79" s="15" t="s">
        <v>702</v>
      </c>
      <c r="C79" s="16" t="s">
        <v>46</v>
      </c>
      <c r="D79" s="17">
        <v>20</v>
      </c>
      <c r="E79" s="18" t="s">
        <v>483</v>
      </c>
      <c r="F79" s="2"/>
      <c r="G79" s="3">
        <v>19.649999999999999</v>
      </c>
      <c r="H79" s="3">
        <f>G79*20</f>
        <v>393</v>
      </c>
    </row>
    <row r="80" spans="1:8" s="5" customFormat="1" ht="56.25" x14ac:dyDescent="0.25">
      <c r="A80" s="1">
        <v>79</v>
      </c>
      <c r="B80" s="15" t="s">
        <v>703</v>
      </c>
      <c r="C80" s="16" t="s">
        <v>47</v>
      </c>
      <c r="D80" s="17">
        <v>5</v>
      </c>
      <c r="E80" s="18" t="s">
        <v>485</v>
      </c>
      <c r="F80" s="2"/>
      <c r="G80" s="3">
        <v>20.75</v>
      </c>
      <c r="H80" s="3">
        <f>G80*5</f>
        <v>103.75</v>
      </c>
    </row>
    <row r="81" spans="1:8" s="5" customFormat="1" ht="56.25" x14ac:dyDescent="0.25">
      <c r="A81" s="1">
        <v>80</v>
      </c>
      <c r="B81" s="15" t="s">
        <v>705</v>
      </c>
      <c r="C81" s="16" t="s">
        <v>48</v>
      </c>
      <c r="D81" s="17">
        <v>55</v>
      </c>
      <c r="E81" s="18" t="s">
        <v>483</v>
      </c>
      <c r="F81" s="2"/>
      <c r="G81" s="3">
        <v>16.5</v>
      </c>
      <c r="H81" s="3">
        <f>G81*55</f>
        <v>907.5</v>
      </c>
    </row>
    <row r="82" spans="1:8" s="5" customFormat="1" ht="56.25" x14ac:dyDescent="0.25">
      <c r="A82" s="1">
        <v>81</v>
      </c>
      <c r="B82" s="15" t="s">
        <v>706</v>
      </c>
      <c r="C82" s="16" t="s">
        <v>49</v>
      </c>
      <c r="D82" s="17">
        <v>30</v>
      </c>
      <c r="E82" s="18" t="s">
        <v>483</v>
      </c>
      <c r="F82" s="2"/>
      <c r="G82" s="3">
        <v>17</v>
      </c>
      <c r="H82" s="3">
        <f>G82*30</f>
        <v>510</v>
      </c>
    </row>
    <row r="83" spans="1:8" s="5" customFormat="1" ht="56.25" x14ac:dyDescent="0.25">
      <c r="A83" s="1">
        <v>82</v>
      </c>
      <c r="B83" s="15" t="s">
        <v>707</v>
      </c>
      <c r="C83" s="16" t="s">
        <v>50</v>
      </c>
      <c r="D83" s="17">
        <v>5</v>
      </c>
      <c r="E83" s="18" t="s">
        <v>485</v>
      </c>
      <c r="F83" s="2"/>
      <c r="G83" s="3">
        <v>19.5</v>
      </c>
      <c r="H83" s="3">
        <f>G83*5</f>
        <v>97.5</v>
      </c>
    </row>
    <row r="84" spans="1:8" s="5" customFormat="1" ht="56.25" x14ac:dyDescent="0.25">
      <c r="A84" s="1">
        <v>83</v>
      </c>
      <c r="B84" s="15" t="s">
        <v>709</v>
      </c>
      <c r="C84" s="16" t="s">
        <v>51</v>
      </c>
      <c r="D84" s="17">
        <v>4</v>
      </c>
      <c r="E84" s="18" t="s">
        <v>460</v>
      </c>
      <c r="F84" s="2"/>
      <c r="G84" s="3">
        <v>20.25</v>
      </c>
      <c r="H84" s="3">
        <f>G84*4</f>
        <v>81</v>
      </c>
    </row>
    <row r="85" spans="1:8" s="5" customFormat="1" ht="56.25" x14ac:dyDescent="0.25">
      <c r="A85" s="1">
        <v>84</v>
      </c>
      <c r="B85" s="15" t="s">
        <v>825</v>
      </c>
      <c r="C85" s="16" t="s">
        <v>52</v>
      </c>
      <c r="D85" s="17">
        <v>12</v>
      </c>
      <c r="E85" s="18" t="s">
        <v>460</v>
      </c>
      <c r="F85" s="2"/>
      <c r="G85" s="3">
        <f>H85/12</f>
        <v>7.75</v>
      </c>
      <c r="H85" s="3">
        <v>93</v>
      </c>
    </row>
    <row r="86" spans="1:8" s="5" customFormat="1" ht="56.25" x14ac:dyDescent="0.25">
      <c r="A86" s="1">
        <v>85</v>
      </c>
      <c r="B86" s="15" t="s">
        <v>494</v>
      </c>
      <c r="C86" s="16" t="s">
        <v>53</v>
      </c>
      <c r="D86" s="17">
        <v>5</v>
      </c>
      <c r="E86" s="18" t="s">
        <v>485</v>
      </c>
      <c r="F86" s="2"/>
      <c r="G86" s="3">
        <v>23.5</v>
      </c>
      <c r="H86" s="3">
        <f>G86*5</f>
        <v>117.5</v>
      </c>
    </row>
    <row r="87" spans="1:8" s="5" customFormat="1" ht="56.25" x14ac:dyDescent="0.25">
      <c r="A87" s="1">
        <v>86</v>
      </c>
      <c r="B87" s="15" t="s">
        <v>750</v>
      </c>
      <c r="C87" s="16" t="s">
        <v>54</v>
      </c>
      <c r="D87" s="17">
        <v>4</v>
      </c>
      <c r="E87" s="18" t="s">
        <v>460</v>
      </c>
      <c r="F87" s="2"/>
      <c r="G87" s="3">
        <v>25.75</v>
      </c>
      <c r="H87" s="3">
        <f>G87*4</f>
        <v>103</v>
      </c>
    </row>
    <row r="88" spans="1:8" s="5" customFormat="1" ht="37.5" x14ac:dyDescent="0.25">
      <c r="A88" s="1">
        <v>87</v>
      </c>
      <c r="B88" s="15" t="s">
        <v>496</v>
      </c>
      <c r="C88" s="16" t="s">
        <v>55</v>
      </c>
      <c r="D88" s="17">
        <v>55</v>
      </c>
      <c r="E88" s="18" t="s">
        <v>483</v>
      </c>
      <c r="F88" s="2"/>
      <c r="G88" s="3">
        <v>16</v>
      </c>
      <c r="H88" s="3">
        <f>G88*55</f>
        <v>880</v>
      </c>
    </row>
    <row r="89" spans="1:8" s="5" customFormat="1" ht="37.5" x14ac:dyDescent="0.25">
      <c r="A89" s="1">
        <v>88</v>
      </c>
      <c r="B89" s="15" t="s">
        <v>497</v>
      </c>
      <c r="C89" s="16" t="s">
        <v>56</v>
      </c>
      <c r="D89" s="17">
        <v>30</v>
      </c>
      <c r="E89" s="18" t="s">
        <v>483</v>
      </c>
      <c r="F89" s="2"/>
      <c r="G89" s="3">
        <v>16.5</v>
      </c>
      <c r="H89" s="3">
        <f>G89*30</f>
        <v>495</v>
      </c>
    </row>
    <row r="90" spans="1:8" s="5" customFormat="1" ht="37.5" x14ac:dyDescent="0.25">
      <c r="A90" s="1">
        <v>89</v>
      </c>
      <c r="B90" s="15" t="s">
        <v>498</v>
      </c>
      <c r="C90" s="16" t="s">
        <v>57</v>
      </c>
      <c r="D90" s="17">
        <v>5</v>
      </c>
      <c r="E90" s="18" t="s">
        <v>485</v>
      </c>
      <c r="F90" s="2"/>
      <c r="G90" s="3">
        <v>19</v>
      </c>
      <c r="H90" s="3">
        <f>G90*5</f>
        <v>95</v>
      </c>
    </row>
    <row r="91" spans="1:8" s="5" customFormat="1" ht="37.5" x14ac:dyDescent="0.25">
      <c r="A91" s="1">
        <v>90</v>
      </c>
      <c r="B91" s="15" t="s">
        <v>710</v>
      </c>
      <c r="C91" s="16" t="s">
        <v>58</v>
      </c>
      <c r="D91" s="17">
        <v>4</v>
      </c>
      <c r="E91" s="18" t="s">
        <v>460</v>
      </c>
      <c r="F91" s="2"/>
      <c r="G91" s="3">
        <v>19.75</v>
      </c>
      <c r="H91" s="3">
        <f>G91*4</f>
        <v>79</v>
      </c>
    </row>
    <row r="92" spans="1:8" s="5" customFormat="1" ht="56.25" x14ac:dyDescent="0.25">
      <c r="A92" s="1">
        <v>91</v>
      </c>
      <c r="B92" s="15" t="s">
        <v>751</v>
      </c>
      <c r="C92" s="16" t="s">
        <v>59</v>
      </c>
      <c r="D92" s="17">
        <v>5</v>
      </c>
      <c r="E92" s="18" t="s">
        <v>485</v>
      </c>
      <c r="F92" s="2"/>
      <c r="G92" s="3">
        <v>49</v>
      </c>
      <c r="H92" s="3">
        <f>G92*5</f>
        <v>245</v>
      </c>
    </row>
    <row r="93" spans="1:8" s="5" customFormat="1" ht="56.25" x14ac:dyDescent="0.25">
      <c r="A93" s="1">
        <v>92</v>
      </c>
      <c r="B93" s="15" t="s">
        <v>752</v>
      </c>
      <c r="C93" s="16" t="s">
        <v>60</v>
      </c>
      <c r="D93" s="17">
        <v>55</v>
      </c>
      <c r="E93" s="18" t="s">
        <v>483</v>
      </c>
      <c r="F93" s="2"/>
      <c r="G93" s="3">
        <v>19.25</v>
      </c>
      <c r="H93" s="3">
        <f>G93*55</f>
        <v>1058.75</v>
      </c>
    </row>
    <row r="94" spans="1:8" s="5" customFormat="1" ht="56.25" x14ac:dyDescent="0.25">
      <c r="A94" s="1">
        <v>93</v>
      </c>
      <c r="B94" s="15" t="s">
        <v>753</v>
      </c>
      <c r="C94" s="16" t="s">
        <v>61</v>
      </c>
      <c r="D94" s="17">
        <v>5</v>
      </c>
      <c r="E94" s="18" t="s">
        <v>485</v>
      </c>
      <c r="F94" s="2"/>
      <c r="G94" s="3">
        <v>22.25</v>
      </c>
      <c r="H94" s="3">
        <f>G94*5</f>
        <v>111.25</v>
      </c>
    </row>
    <row r="95" spans="1:8" s="5" customFormat="1" ht="56.25" x14ac:dyDescent="0.25">
      <c r="A95" s="1">
        <v>94</v>
      </c>
      <c r="B95" s="15" t="s">
        <v>495</v>
      </c>
      <c r="C95" s="16" t="s">
        <v>62</v>
      </c>
      <c r="D95" s="17">
        <v>5</v>
      </c>
      <c r="E95" s="20" t="s">
        <v>485</v>
      </c>
      <c r="F95" s="6"/>
      <c r="G95" s="3">
        <v>23</v>
      </c>
      <c r="H95" s="3">
        <f>G95*5</f>
        <v>115</v>
      </c>
    </row>
    <row r="96" spans="1:8" s="5" customFormat="1" ht="56.25" x14ac:dyDescent="0.25">
      <c r="A96" s="1">
        <v>95</v>
      </c>
      <c r="B96" s="15" t="s">
        <v>499</v>
      </c>
      <c r="C96" s="16" t="s">
        <v>63</v>
      </c>
      <c r="D96" s="17" t="s">
        <v>455</v>
      </c>
      <c r="E96" s="18" t="s">
        <v>483</v>
      </c>
      <c r="F96" s="2"/>
      <c r="G96" s="3">
        <v>3.15</v>
      </c>
      <c r="H96" s="3">
        <f>G96*450</f>
        <v>1417.5</v>
      </c>
    </row>
    <row r="97" spans="1:8" s="5" customFormat="1" ht="56.25" x14ac:dyDescent="0.25">
      <c r="A97" s="1">
        <v>96</v>
      </c>
      <c r="B97" s="15" t="s">
        <v>500</v>
      </c>
      <c r="C97" s="16" t="s">
        <v>64</v>
      </c>
      <c r="D97" s="17" t="s">
        <v>456</v>
      </c>
      <c r="E97" s="18" t="s">
        <v>483</v>
      </c>
      <c r="F97" s="2"/>
      <c r="G97" s="3">
        <v>3.3</v>
      </c>
      <c r="H97" s="3">
        <f>G97*125</f>
        <v>412.5</v>
      </c>
    </row>
    <row r="98" spans="1:8" s="5" customFormat="1" ht="56.25" x14ac:dyDescent="0.25">
      <c r="A98" s="1">
        <v>97</v>
      </c>
      <c r="B98" s="15" t="s">
        <v>501</v>
      </c>
      <c r="C98" s="16" t="s">
        <v>65</v>
      </c>
      <c r="D98" s="17" t="s">
        <v>457</v>
      </c>
      <c r="E98" s="18" t="s">
        <v>484</v>
      </c>
      <c r="F98" s="2"/>
      <c r="G98" s="3">
        <v>3.65</v>
      </c>
      <c r="H98" s="3">
        <f>G98*40</f>
        <v>146</v>
      </c>
    </row>
    <row r="99" spans="1:8" s="5" customFormat="1" ht="56.25" x14ac:dyDescent="0.25">
      <c r="A99" s="1">
        <v>98</v>
      </c>
      <c r="B99" s="15" t="s">
        <v>502</v>
      </c>
      <c r="C99" s="16" t="s">
        <v>66</v>
      </c>
      <c r="D99" s="17" t="s">
        <v>455</v>
      </c>
      <c r="E99" s="18" t="s">
        <v>483</v>
      </c>
      <c r="F99" s="2"/>
      <c r="G99" s="3">
        <v>3.15</v>
      </c>
      <c r="H99" s="3">
        <f>G99*450</f>
        <v>1417.5</v>
      </c>
    </row>
    <row r="100" spans="1:8" s="5" customFormat="1" ht="56.25" x14ac:dyDescent="0.25">
      <c r="A100" s="1">
        <v>99</v>
      </c>
      <c r="B100" s="15" t="s">
        <v>503</v>
      </c>
      <c r="C100" s="16" t="s">
        <v>67</v>
      </c>
      <c r="D100" s="17" t="s">
        <v>456</v>
      </c>
      <c r="E100" s="18" t="s">
        <v>483</v>
      </c>
      <c r="F100" s="2"/>
      <c r="G100" s="3">
        <v>3.3</v>
      </c>
      <c r="H100" s="3">
        <f>G100*125</f>
        <v>412.5</v>
      </c>
    </row>
    <row r="101" spans="1:8" s="5" customFormat="1" ht="56.25" x14ac:dyDescent="0.25">
      <c r="A101" s="1">
        <v>100</v>
      </c>
      <c r="B101" s="15" t="s">
        <v>504</v>
      </c>
      <c r="C101" s="16" t="s">
        <v>68</v>
      </c>
      <c r="D101" s="17" t="s">
        <v>457</v>
      </c>
      <c r="E101" s="18" t="s">
        <v>484</v>
      </c>
      <c r="F101" s="2"/>
      <c r="G101" s="3">
        <v>3.65</v>
      </c>
      <c r="H101" s="3">
        <f>G101*40</f>
        <v>146</v>
      </c>
    </row>
    <row r="102" spans="1:8" s="5" customFormat="1" ht="56.25" x14ac:dyDescent="0.25">
      <c r="A102" s="1">
        <v>101</v>
      </c>
      <c r="B102" s="15" t="s">
        <v>506</v>
      </c>
      <c r="C102" s="16" t="s">
        <v>69</v>
      </c>
      <c r="D102" s="17">
        <v>5</v>
      </c>
      <c r="E102" s="18" t="s">
        <v>485</v>
      </c>
      <c r="F102" s="2"/>
      <c r="G102" s="3">
        <v>20.5</v>
      </c>
      <c r="H102" s="3">
        <f>G102*5</f>
        <v>102.5</v>
      </c>
    </row>
    <row r="103" spans="1:8" s="5" customFormat="1" ht="56.25" x14ac:dyDescent="0.25">
      <c r="A103" s="1">
        <v>102</v>
      </c>
      <c r="B103" s="15" t="s">
        <v>711</v>
      </c>
      <c r="C103" s="16" t="s">
        <v>70</v>
      </c>
      <c r="D103" s="17">
        <v>4</v>
      </c>
      <c r="E103" s="18" t="s">
        <v>460</v>
      </c>
      <c r="F103" s="2"/>
      <c r="G103" s="3">
        <v>21.5</v>
      </c>
      <c r="H103" s="3">
        <f>G103*4</f>
        <v>86</v>
      </c>
    </row>
    <row r="104" spans="1:8" s="5" customFormat="1" ht="56.25" x14ac:dyDescent="0.25">
      <c r="A104" s="1">
        <v>103</v>
      </c>
      <c r="B104" s="15" t="s">
        <v>712</v>
      </c>
      <c r="C104" s="16" t="s">
        <v>71</v>
      </c>
      <c r="D104" s="17">
        <v>4</v>
      </c>
      <c r="E104" s="18" t="s">
        <v>460</v>
      </c>
      <c r="F104" s="2"/>
      <c r="G104" s="3">
        <v>27</v>
      </c>
      <c r="H104" s="3">
        <f>G104*4</f>
        <v>108</v>
      </c>
    </row>
    <row r="105" spans="1:8" s="5" customFormat="1" ht="56.25" x14ac:dyDescent="0.25">
      <c r="A105" s="1">
        <v>104</v>
      </c>
      <c r="B105" s="15" t="s">
        <v>505</v>
      </c>
      <c r="C105" s="16" t="s">
        <v>72</v>
      </c>
      <c r="D105" s="17">
        <v>5</v>
      </c>
      <c r="E105" s="18" t="s">
        <v>485</v>
      </c>
      <c r="F105" s="2"/>
      <c r="G105" s="3">
        <v>16.25</v>
      </c>
      <c r="H105" s="3">
        <f>G105*5</f>
        <v>81.25</v>
      </c>
    </row>
    <row r="106" spans="1:8" s="5" customFormat="1" ht="56.25" x14ac:dyDescent="0.25">
      <c r="A106" s="1">
        <v>105</v>
      </c>
      <c r="B106" s="15" t="s">
        <v>713</v>
      </c>
      <c r="C106" s="16" t="s">
        <v>73</v>
      </c>
      <c r="D106" s="17">
        <v>4</v>
      </c>
      <c r="E106" s="18" t="s">
        <v>460</v>
      </c>
      <c r="F106" s="2"/>
      <c r="G106" s="3">
        <v>17.25</v>
      </c>
      <c r="H106" s="3">
        <f>G106*4</f>
        <v>69</v>
      </c>
    </row>
    <row r="107" spans="1:8" s="5" customFormat="1" ht="56.25" x14ac:dyDescent="0.25">
      <c r="A107" s="1">
        <v>106</v>
      </c>
      <c r="B107" s="15" t="s">
        <v>765</v>
      </c>
      <c r="C107" s="16" t="s">
        <v>74</v>
      </c>
      <c r="D107" s="17">
        <v>5</v>
      </c>
      <c r="E107" s="18" t="s">
        <v>485</v>
      </c>
      <c r="F107" s="2"/>
      <c r="G107" s="3">
        <v>39.5</v>
      </c>
      <c r="H107" s="3">
        <f>G107*5</f>
        <v>197.5</v>
      </c>
    </row>
    <row r="108" spans="1:8" s="5" customFormat="1" ht="56.25" x14ac:dyDescent="0.25">
      <c r="A108" s="1">
        <v>107</v>
      </c>
      <c r="B108" s="15" t="s">
        <v>758</v>
      </c>
      <c r="C108" s="16" t="s">
        <v>75</v>
      </c>
      <c r="D108" s="17">
        <v>4</v>
      </c>
      <c r="E108" s="18" t="s">
        <v>460</v>
      </c>
      <c r="F108" s="2"/>
      <c r="G108" s="3">
        <v>41</v>
      </c>
      <c r="H108" s="3">
        <f>G108*4</f>
        <v>164</v>
      </c>
    </row>
    <row r="109" spans="1:8" s="5" customFormat="1" ht="56.25" x14ac:dyDescent="0.25">
      <c r="A109" s="1">
        <v>108</v>
      </c>
      <c r="B109" s="15" t="s">
        <v>826</v>
      </c>
      <c r="C109" s="16" t="s">
        <v>76</v>
      </c>
      <c r="D109" s="17">
        <v>12</v>
      </c>
      <c r="E109" s="18" t="s">
        <v>460</v>
      </c>
      <c r="F109" s="2"/>
      <c r="G109" s="3">
        <f>H109/12</f>
        <v>10.291666666666666</v>
      </c>
      <c r="H109" s="3">
        <v>123.5</v>
      </c>
    </row>
    <row r="110" spans="1:8" s="5" customFormat="1" ht="56.25" x14ac:dyDescent="0.25">
      <c r="A110" s="1">
        <v>109</v>
      </c>
      <c r="B110" s="15" t="s">
        <v>557</v>
      </c>
      <c r="C110" s="16" t="s">
        <v>77</v>
      </c>
      <c r="D110" s="17">
        <v>55</v>
      </c>
      <c r="E110" s="18" t="s">
        <v>483</v>
      </c>
      <c r="F110" s="2"/>
      <c r="G110" s="3">
        <v>19.5</v>
      </c>
      <c r="H110" s="3">
        <f>G110*55</f>
        <v>1072.5</v>
      </c>
    </row>
    <row r="111" spans="1:8" s="5" customFormat="1" ht="56.25" x14ac:dyDescent="0.25">
      <c r="A111" s="1">
        <v>110</v>
      </c>
      <c r="B111" s="15" t="s">
        <v>558</v>
      </c>
      <c r="C111" s="16" t="s">
        <v>78</v>
      </c>
      <c r="D111" s="17">
        <v>30</v>
      </c>
      <c r="E111" s="18" t="s">
        <v>483</v>
      </c>
      <c r="F111" s="2"/>
      <c r="G111" s="3">
        <v>20</v>
      </c>
      <c r="H111" s="3">
        <f>G111*30</f>
        <v>600</v>
      </c>
    </row>
    <row r="112" spans="1:8" s="5" customFormat="1" ht="56.25" x14ac:dyDescent="0.25">
      <c r="A112" s="1">
        <v>111</v>
      </c>
      <c r="B112" s="15" t="s">
        <v>559</v>
      </c>
      <c r="C112" s="16" t="s">
        <v>79</v>
      </c>
      <c r="D112" s="17">
        <v>20</v>
      </c>
      <c r="E112" s="18" t="s">
        <v>483</v>
      </c>
      <c r="F112" s="2"/>
      <c r="G112" s="3">
        <v>20.5</v>
      </c>
      <c r="H112" s="3">
        <f>G112*20</f>
        <v>410</v>
      </c>
    </row>
    <row r="113" spans="1:8" s="5" customFormat="1" ht="56.25" x14ac:dyDescent="0.25">
      <c r="A113" s="1">
        <v>112</v>
      </c>
      <c r="B113" s="15" t="s">
        <v>560</v>
      </c>
      <c r="C113" s="16" t="s">
        <v>80</v>
      </c>
      <c r="D113" s="17">
        <v>5</v>
      </c>
      <c r="E113" s="18" t="s">
        <v>485</v>
      </c>
      <c r="F113" s="2"/>
      <c r="G113" s="3">
        <v>22</v>
      </c>
      <c r="H113" s="3">
        <f>G113*5</f>
        <v>110</v>
      </c>
    </row>
    <row r="114" spans="1:8" s="5" customFormat="1" ht="56.25" x14ac:dyDescent="0.25">
      <c r="A114" s="1">
        <v>113</v>
      </c>
      <c r="B114" s="15" t="s">
        <v>714</v>
      </c>
      <c r="C114" s="16" t="s">
        <v>81</v>
      </c>
      <c r="D114" s="17">
        <v>4</v>
      </c>
      <c r="E114" s="18" t="s">
        <v>460</v>
      </c>
      <c r="F114" s="2"/>
      <c r="G114" s="3">
        <v>23</v>
      </c>
      <c r="H114" s="3">
        <f>G114*4</f>
        <v>92</v>
      </c>
    </row>
    <row r="115" spans="1:8" s="5" customFormat="1" ht="56.25" x14ac:dyDescent="0.25">
      <c r="A115" s="1">
        <v>114</v>
      </c>
      <c r="B115" s="15" t="s">
        <v>507</v>
      </c>
      <c r="C115" s="16" t="s">
        <v>82</v>
      </c>
      <c r="D115" s="17">
        <v>55</v>
      </c>
      <c r="E115" s="18" t="s">
        <v>483</v>
      </c>
      <c r="F115" s="2"/>
      <c r="G115" s="3">
        <v>19.5</v>
      </c>
      <c r="H115" s="3">
        <f>G115*55</f>
        <v>1072.5</v>
      </c>
    </row>
    <row r="116" spans="1:8" s="5" customFormat="1" ht="56.25" x14ac:dyDescent="0.25">
      <c r="A116" s="1">
        <v>115</v>
      </c>
      <c r="B116" s="15" t="s">
        <v>766</v>
      </c>
      <c r="C116" s="16" t="s">
        <v>83</v>
      </c>
      <c r="D116" s="17">
        <v>5</v>
      </c>
      <c r="E116" s="18" t="s">
        <v>485</v>
      </c>
      <c r="F116" s="2"/>
      <c r="G116" s="3">
        <v>22</v>
      </c>
      <c r="H116" s="3">
        <f>G116*5</f>
        <v>110</v>
      </c>
    </row>
    <row r="117" spans="1:8" s="5" customFormat="1" ht="56.25" x14ac:dyDescent="0.25">
      <c r="A117" s="1">
        <v>116</v>
      </c>
      <c r="B117" s="15" t="s">
        <v>757</v>
      </c>
      <c r="C117" s="16" t="s">
        <v>84</v>
      </c>
      <c r="D117" s="17">
        <v>55</v>
      </c>
      <c r="E117" s="18" t="s">
        <v>483</v>
      </c>
      <c r="F117" s="2"/>
      <c r="G117" s="3">
        <v>19.5</v>
      </c>
      <c r="H117" s="3">
        <f>G117*55</f>
        <v>1072.5</v>
      </c>
    </row>
    <row r="118" spans="1:8" s="5" customFormat="1" ht="56.25" x14ac:dyDescent="0.25">
      <c r="A118" s="1">
        <v>117</v>
      </c>
      <c r="B118" s="15" t="s">
        <v>754</v>
      </c>
      <c r="C118" s="16" t="s">
        <v>85</v>
      </c>
      <c r="D118" s="17">
        <v>30</v>
      </c>
      <c r="E118" s="18" t="s">
        <v>483</v>
      </c>
      <c r="F118" s="2"/>
      <c r="G118" s="3">
        <v>20</v>
      </c>
      <c r="H118" s="3">
        <f>G118*30</f>
        <v>600</v>
      </c>
    </row>
    <row r="119" spans="1:8" s="5" customFormat="1" ht="56.25" x14ac:dyDescent="0.25">
      <c r="A119" s="1">
        <v>118</v>
      </c>
      <c r="B119" s="15" t="s">
        <v>755</v>
      </c>
      <c r="C119" s="16" t="s">
        <v>86</v>
      </c>
      <c r="D119" s="17">
        <v>5</v>
      </c>
      <c r="E119" s="18" t="s">
        <v>485</v>
      </c>
      <c r="F119" s="2"/>
      <c r="G119" s="3">
        <v>22.5</v>
      </c>
      <c r="H119" s="3">
        <f>G119*5</f>
        <v>112.5</v>
      </c>
    </row>
    <row r="120" spans="1:8" s="5" customFormat="1" ht="56.25" x14ac:dyDescent="0.25">
      <c r="A120" s="1">
        <v>119</v>
      </c>
      <c r="B120" s="15" t="s">
        <v>756</v>
      </c>
      <c r="C120" s="16" t="s">
        <v>87</v>
      </c>
      <c r="D120" s="17">
        <v>4</v>
      </c>
      <c r="E120" s="18" t="s">
        <v>460</v>
      </c>
      <c r="F120" s="2"/>
      <c r="G120" s="3">
        <v>23</v>
      </c>
      <c r="H120" s="3">
        <f>G120*4</f>
        <v>92</v>
      </c>
    </row>
    <row r="121" spans="1:8" s="5" customFormat="1" ht="93.75" x14ac:dyDescent="0.25">
      <c r="A121" s="1">
        <v>120</v>
      </c>
      <c r="B121" s="15" t="s">
        <v>767</v>
      </c>
      <c r="C121" s="16" t="s">
        <v>88</v>
      </c>
      <c r="D121" s="17">
        <v>55</v>
      </c>
      <c r="E121" s="18" t="s">
        <v>483</v>
      </c>
      <c r="F121" s="2"/>
      <c r="G121" s="3">
        <v>19</v>
      </c>
      <c r="H121" s="3">
        <f>G121*55</f>
        <v>1045</v>
      </c>
    </row>
    <row r="122" spans="1:8" s="5" customFormat="1" ht="93.75" x14ac:dyDescent="0.25">
      <c r="A122" s="1">
        <v>121</v>
      </c>
      <c r="B122" s="15" t="s">
        <v>771</v>
      </c>
      <c r="C122" s="16" t="s">
        <v>89</v>
      </c>
      <c r="D122" s="17">
        <v>30</v>
      </c>
      <c r="E122" s="18" t="s">
        <v>483</v>
      </c>
      <c r="F122" s="2"/>
      <c r="G122" s="3">
        <v>19.5</v>
      </c>
      <c r="H122" s="3">
        <f>G122*30</f>
        <v>585</v>
      </c>
    </row>
    <row r="123" spans="1:8" s="5" customFormat="1" ht="93.75" x14ac:dyDescent="0.25">
      <c r="A123" s="1">
        <v>122</v>
      </c>
      <c r="B123" s="15" t="s">
        <v>768</v>
      </c>
      <c r="C123" s="16" t="s">
        <v>90</v>
      </c>
      <c r="D123" s="17">
        <v>20</v>
      </c>
      <c r="E123" s="18" t="s">
        <v>483</v>
      </c>
      <c r="F123" s="2"/>
      <c r="G123" s="3">
        <v>20</v>
      </c>
      <c r="H123" s="3">
        <f>G123*20</f>
        <v>400</v>
      </c>
    </row>
    <row r="124" spans="1:8" s="5" customFormat="1" ht="93.75" x14ac:dyDescent="0.25">
      <c r="A124" s="1">
        <v>123</v>
      </c>
      <c r="B124" s="15" t="s">
        <v>769</v>
      </c>
      <c r="C124" s="16" t="s">
        <v>91</v>
      </c>
      <c r="D124" s="17">
        <v>5</v>
      </c>
      <c r="E124" s="18" t="s">
        <v>485</v>
      </c>
      <c r="F124" s="2"/>
      <c r="G124" s="3">
        <v>22</v>
      </c>
      <c r="H124" s="3">
        <f>G124*5</f>
        <v>110</v>
      </c>
    </row>
    <row r="125" spans="1:8" s="5" customFormat="1" ht="93.75" x14ac:dyDescent="0.25">
      <c r="A125" s="1">
        <v>124</v>
      </c>
      <c r="B125" s="15" t="s">
        <v>770</v>
      </c>
      <c r="C125" s="16" t="s">
        <v>92</v>
      </c>
      <c r="D125" s="17">
        <v>4</v>
      </c>
      <c r="E125" s="18" t="s">
        <v>460</v>
      </c>
      <c r="F125" s="2"/>
      <c r="G125" s="3">
        <v>22.75</v>
      </c>
      <c r="H125" s="3">
        <f>G125*4</f>
        <v>91</v>
      </c>
    </row>
    <row r="126" spans="1:8" s="5" customFormat="1" ht="75" x14ac:dyDescent="0.25">
      <c r="A126" s="1">
        <v>125</v>
      </c>
      <c r="B126" s="15" t="s">
        <v>508</v>
      </c>
      <c r="C126" s="16" t="s">
        <v>93</v>
      </c>
      <c r="D126" s="17">
        <v>55</v>
      </c>
      <c r="E126" s="18" t="s">
        <v>483</v>
      </c>
      <c r="F126" s="2"/>
      <c r="G126" s="3">
        <v>18.5</v>
      </c>
      <c r="H126" s="3">
        <f>G126*55</f>
        <v>1017.5</v>
      </c>
    </row>
    <row r="127" spans="1:8" s="5" customFormat="1" ht="75" x14ac:dyDescent="0.25">
      <c r="A127" s="1">
        <v>126</v>
      </c>
      <c r="B127" s="15" t="s">
        <v>510</v>
      </c>
      <c r="C127" s="16" t="s">
        <v>94</v>
      </c>
      <c r="D127" s="17">
        <v>20</v>
      </c>
      <c r="E127" s="18" t="s">
        <v>483</v>
      </c>
      <c r="F127" s="2"/>
      <c r="G127" s="3">
        <v>20</v>
      </c>
      <c r="H127" s="3">
        <f>G127*20</f>
        <v>400</v>
      </c>
    </row>
    <row r="128" spans="1:8" s="5" customFormat="1" ht="75" x14ac:dyDescent="0.25">
      <c r="A128" s="1">
        <v>127</v>
      </c>
      <c r="B128" s="15" t="s">
        <v>509</v>
      </c>
      <c r="C128" s="16" t="s">
        <v>95</v>
      </c>
      <c r="D128" s="17">
        <v>5</v>
      </c>
      <c r="E128" s="18" t="s">
        <v>485</v>
      </c>
      <c r="F128" s="2"/>
      <c r="G128" s="3">
        <v>21.5</v>
      </c>
      <c r="H128" s="3">
        <f>G128*5</f>
        <v>107.5</v>
      </c>
    </row>
    <row r="129" spans="1:8" s="5" customFormat="1" ht="75" x14ac:dyDescent="0.25">
      <c r="A129" s="1">
        <v>128</v>
      </c>
      <c r="B129" s="15" t="s">
        <v>715</v>
      </c>
      <c r="C129" s="16" t="s">
        <v>96</v>
      </c>
      <c r="D129" s="17">
        <v>4</v>
      </c>
      <c r="E129" s="18" t="s">
        <v>460</v>
      </c>
      <c r="F129" s="2"/>
      <c r="G129" s="3">
        <v>22.5</v>
      </c>
      <c r="H129" s="3">
        <f>G129*4</f>
        <v>90</v>
      </c>
    </row>
    <row r="130" spans="1:8" s="5" customFormat="1" ht="56.25" x14ac:dyDescent="0.25">
      <c r="A130" s="1">
        <v>129</v>
      </c>
      <c r="B130" s="15" t="s">
        <v>561</v>
      </c>
      <c r="C130" s="16" t="s">
        <v>97</v>
      </c>
      <c r="D130" s="17">
        <v>55</v>
      </c>
      <c r="E130" s="18" t="s">
        <v>483</v>
      </c>
      <c r="F130" s="2"/>
      <c r="G130" s="3"/>
      <c r="H130" s="3"/>
    </row>
    <row r="131" spans="1:8" s="5" customFormat="1" ht="56.25" x14ac:dyDescent="0.25">
      <c r="A131" s="1">
        <v>130</v>
      </c>
      <c r="B131" s="15" t="s">
        <v>562</v>
      </c>
      <c r="C131" s="16" t="s">
        <v>98</v>
      </c>
      <c r="D131" s="17">
        <v>30</v>
      </c>
      <c r="E131" s="18" t="s">
        <v>483</v>
      </c>
      <c r="F131" s="2"/>
      <c r="G131" s="3"/>
      <c r="H131" s="3"/>
    </row>
    <row r="132" spans="1:8" s="5" customFormat="1" ht="56.25" x14ac:dyDescent="0.25">
      <c r="A132" s="1">
        <v>131</v>
      </c>
      <c r="B132" s="15" t="s">
        <v>563</v>
      </c>
      <c r="C132" s="16" t="s">
        <v>99</v>
      </c>
      <c r="D132" s="17">
        <v>5</v>
      </c>
      <c r="E132" s="18" t="s">
        <v>485</v>
      </c>
      <c r="F132" s="2"/>
      <c r="G132" s="3"/>
      <c r="H132" s="3"/>
    </row>
    <row r="133" spans="1:8" s="5" customFormat="1" ht="56.25" x14ac:dyDescent="0.25">
      <c r="A133" s="1">
        <v>132</v>
      </c>
      <c r="B133" s="15" t="s">
        <v>564</v>
      </c>
      <c r="C133" s="16" t="s">
        <v>100</v>
      </c>
      <c r="D133" s="17">
        <v>55</v>
      </c>
      <c r="E133" s="18" t="s">
        <v>483</v>
      </c>
      <c r="F133" s="2"/>
      <c r="G133" s="3"/>
      <c r="H133" s="3"/>
    </row>
    <row r="134" spans="1:8" s="5" customFormat="1" ht="56.25" x14ac:dyDescent="0.25">
      <c r="A134" s="1">
        <v>133</v>
      </c>
      <c r="B134" s="15" t="s">
        <v>565</v>
      </c>
      <c r="C134" s="16" t="s">
        <v>101</v>
      </c>
      <c r="D134" s="17">
        <v>30</v>
      </c>
      <c r="E134" s="18" t="s">
        <v>483</v>
      </c>
      <c r="F134" s="2"/>
      <c r="G134" s="3"/>
      <c r="H134" s="3"/>
    </row>
    <row r="135" spans="1:8" s="5" customFormat="1" ht="56.25" x14ac:dyDescent="0.25">
      <c r="A135" s="1">
        <v>134</v>
      </c>
      <c r="B135" s="15" t="s">
        <v>566</v>
      </c>
      <c r="C135" s="16" t="s">
        <v>102</v>
      </c>
      <c r="D135" s="17">
        <v>5</v>
      </c>
      <c r="E135" s="18" t="s">
        <v>485</v>
      </c>
      <c r="F135" s="2"/>
      <c r="G135" s="3"/>
      <c r="H135" s="3"/>
    </row>
    <row r="136" spans="1:8" s="5" customFormat="1" ht="75" x14ac:dyDescent="0.25">
      <c r="A136" s="1">
        <v>135</v>
      </c>
      <c r="B136" s="15" t="s">
        <v>772</v>
      </c>
      <c r="C136" s="16" t="s">
        <v>103</v>
      </c>
      <c r="D136" s="17">
        <v>55</v>
      </c>
      <c r="E136" s="18" t="s">
        <v>483</v>
      </c>
      <c r="F136" s="2"/>
      <c r="G136" s="3"/>
      <c r="H136" s="3"/>
    </row>
    <row r="137" spans="1:8" s="5" customFormat="1" ht="75" x14ac:dyDescent="0.25">
      <c r="A137" s="1">
        <v>136</v>
      </c>
      <c r="B137" s="15" t="s">
        <v>773</v>
      </c>
      <c r="C137" s="16" t="s">
        <v>104</v>
      </c>
      <c r="D137" s="17">
        <v>5</v>
      </c>
      <c r="E137" s="18" t="s">
        <v>485</v>
      </c>
      <c r="F137" s="2"/>
      <c r="G137" s="3"/>
      <c r="H137" s="3"/>
    </row>
    <row r="138" spans="1:8" s="5" customFormat="1" ht="75" x14ac:dyDescent="0.25">
      <c r="A138" s="1">
        <v>137</v>
      </c>
      <c r="B138" s="15" t="s">
        <v>774</v>
      </c>
      <c r="C138" s="16" t="s">
        <v>105</v>
      </c>
      <c r="D138" s="17">
        <v>4</v>
      </c>
      <c r="E138" s="18" t="s">
        <v>460</v>
      </c>
      <c r="F138" s="2"/>
      <c r="G138" s="3"/>
      <c r="H138" s="3"/>
    </row>
    <row r="139" spans="1:8" s="5" customFormat="1" ht="131.25" x14ac:dyDescent="0.25">
      <c r="A139" s="1">
        <v>138</v>
      </c>
      <c r="B139" s="15" t="s">
        <v>775</v>
      </c>
      <c r="C139" s="16" t="s">
        <v>106</v>
      </c>
      <c r="D139" s="17">
        <v>55</v>
      </c>
      <c r="E139" s="18" t="s">
        <v>511</v>
      </c>
      <c r="F139" s="2"/>
      <c r="G139" s="3"/>
      <c r="H139" s="3"/>
    </row>
    <row r="140" spans="1:8" s="5" customFormat="1" ht="131.25" x14ac:dyDescent="0.25">
      <c r="A140" s="1">
        <v>139</v>
      </c>
      <c r="B140" s="15" t="s">
        <v>784</v>
      </c>
      <c r="C140" s="16" t="s">
        <v>107</v>
      </c>
      <c r="D140" s="17">
        <v>30</v>
      </c>
      <c r="E140" s="18" t="s">
        <v>483</v>
      </c>
      <c r="F140" s="2"/>
      <c r="G140" s="3"/>
      <c r="H140" s="3"/>
    </row>
    <row r="141" spans="1:8" s="5" customFormat="1" ht="131.25" x14ac:dyDescent="0.25">
      <c r="A141" s="1">
        <v>140</v>
      </c>
      <c r="B141" s="15" t="s">
        <v>776</v>
      </c>
      <c r="C141" s="16" t="s">
        <v>108</v>
      </c>
      <c r="D141" s="17">
        <v>20</v>
      </c>
      <c r="E141" s="18" t="s">
        <v>483</v>
      </c>
      <c r="F141" s="2"/>
      <c r="G141" s="3"/>
      <c r="H141" s="3"/>
    </row>
    <row r="142" spans="1:8" s="5" customFormat="1" ht="131.25" x14ac:dyDescent="0.25">
      <c r="A142" s="1">
        <v>141</v>
      </c>
      <c r="B142" s="15" t="s">
        <v>777</v>
      </c>
      <c r="C142" s="16" t="s">
        <v>109</v>
      </c>
      <c r="D142" s="17">
        <v>5</v>
      </c>
      <c r="E142" s="18" t="s">
        <v>485</v>
      </c>
      <c r="F142" s="2"/>
      <c r="G142" s="3"/>
      <c r="H142" s="3"/>
    </row>
    <row r="143" spans="1:8" s="5" customFormat="1" ht="131.25" x14ac:dyDescent="0.25">
      <c r="A143" s="1">
        <v>142</v>
      </c>
      <c r="B143" s="15" t="s">
        <v>778</v>
      </c>
      <c r="C143" s="16" t="s">
        <v>110</v>
      </c>
      <c r="D143" s="17">
        <v>4</v>
      </c>
      <c r="E143" s="18" t="s">
        <v>460</v>
      </c>
      <c r="F143" s="2"/>
      <c r="G143" s="3"/>
      <c r="H143" s="3"/>
    </row>
    <row r="144" spans="1:8" s="5" customFormat="1" ht="56.25" x14ac:dyDescent="0.25">
      <c r="A144" s="1">
        <v>143</v>
      </c>
      <c r="B144" s="15" t="s">
        <v>567</v>
      </c>
      <c r="C144" s="16" t="s">
        <v>111</v>
      </c>
      <c r="D144" s="17">
        <v>5</v>
      </c>
      <c r="E144" s="20" t="s">
        <v>485</v>
      </c>
      <c r="F144" s="6"/>
      <c r="G144" s="3"/>
      <c r="H144" s="3"/>
    </row>
    <row r="145" spans="1:8" s="5" customFormat="1" ht="75" x14ac:dyDescent="0.25">
      <c r="A145" s="1">
        <v>144</v>
      </c>
      <c r="B145" s="15" t="s">
        <v>785</v>
      </c>
      <c r="C145" s="16">
        <v>5313</v>
      </c>
      <c r="D145" s="17">
        <v>12</v>
      </c>
      <c r="E145" s="18" t="s">
        <v>460</v>
      </c>
      <c r="F145" s="2"/>
      <c r="G145" s="3"/>
      <c r="H145" s="3"/>
    </row>
    <row r="146" spans="1:8" s="5" customFormat="1" ht="56.25" x14ac:dyDescent="0.25">
      <c r="A146" s="1">
        <v>145</v>
      </c>
      <c r="B146" s="15" t="s">
        <v>568</v>
      </c>
      <c r="C146" s="16">
        <v>5375</v>
      </c>
      <c r="D146" s="17">
        <v>12</v>
      </c>
      <c r="E146" s="18" t="s">
        <v>460</v>
      </c>
      <c r="F146" s="2"/>
      <c r="G146" s="3"/>
      <c r="H146" s="3"/>
    </row>
    <row r="147" spans="1:8" s="5" customFormat="1" ht="93.75" x14ac:dyDescent="0.25">
      <c r="A147" s="1">
        <v>146</v>
      </c>
      <c r="B147" s="15" t="s">
        <v>786</v>
      </c>
      <c r="C147" s="16" t="s">
        <v>112</v>
      </c>
      <c r="D147" s="17">
        <v>55</v>
      </c>
      <c r="E147" s="18" t="s">
        <v>483</v>
      </c>
      <c r="F147" s="2"/>
      <c r="G147" s="3"/>
      <c r="H147" s="3"/>
    </row>
    <row r="148" spans="1:8" s="5" customFormat="1" ht="93.75" x14ac:dyDescent="0.25">
      <c r="A148" s="1">
        <v>147</v>
      </c>
      <c r="B148" s="15" t="s">
        <v>787</v>
      </c>
      <c r="C148" s="16" t="s">
        <v>113</v>
      </c>
      <c r="D148" s="17">
        <v>30</v>
      </c>
      <c r="E148" s="18" t="s">
        <v>483</v>
      </c>
      <c r="F148" s="2"/>
      <c r="G148" s="3"/>
      <c r="H148" s="3"/>
    </row>
    <row r="149" spans="1:8" s="5" customFormat="1" ht="93.75" x14ac:dyDescent="0.25">
      <c r="A149" s="1">
        <v>148</v>
      </c>
      <c r="B149" s="15" t="s">
        <v>788</v>
      </c>
      <c r="C149" s="16" t="s">
        <v>114</v>
      </c>
      <c r="D149" s="17">
        <v>5</v>
      </c>
      <c r="E149" s="18" t="s">
        <v>485</v>
      </c>
      <c r="F149" s="2"/>
      <c r="G149" s="3"/>
      <c r="H149" s="3"/>
    </row>
    <row r="150" spans="1:8" s="5" customFormat="1" ht="75" x14ac:dyDescent="0.25">
      <c r="A150" s="1">
        <v>149</v>
      </c>
      <c r="B150" s="15" t="s">
        <v>716</v>
      </c>
      <c r="C150" s="16" t="s">
        <v>115</v>
      </c>
      <c r="D150" s="17">
        <v>4</v>
      </c>
      <c r="E150" s="18" t="s">
        <v>460</v>
      </c>
      <c r="F150" s="2"/>
      <c r="G150" s="3"/>
      <c r="H150" s="3"/>
    </row>
    <row r="151" spans="1:8" s="5" customFormat="1" ht="75" x14ac:dyDescent="0.25">
      <c r="A151" s="1">
        <v>150</v>
      </c>
      <c r="B151" s="15" t="s">
        <v>569</v>
      </c>
      <c r="C151" s="16" t="s">
        <v>116</v>
      </c>
      <c r="D151" s="17">
        <v>55</v>
      </c>
      <c r="E151" s="18" t="s">
        <v>483</v>
      </c>
      <c r="F151" s="2"/>
      <c r="G151" s="3"/>
      <c r="H151" s="3"/>
    </row>
    <row r="152" spans="1:8" s="5" customFormat="1" ht="56.25" x14ac:dyDescent="0.25">
      <c r="A152" s="1">
        <v>151</v>
      </c>
      <c r="B152" s="15" t="s">
        <v>789</v>
      </c>
      <c r="C152" s="16" t="s">
        <v>117</v>
      </c>
      <c r="D152" s="17">
        <v>5</v>
      </c>
      <c r="E152" s="18" t="s">
        <v>485</v>
      </c>
      <c r="F152" s="2"/>
      <c r="G152" s="3"/>
      <c r="H152" s="3"/>
    </row>
    <row r="153" spans="1:8" s="5" customFormat="1" ht="56.25" x14ac:dyDescent="0.25">
      <c r="A153" s="1">
        <v>152</v>
      </c>
      <c r="B153" s="15" t="s">
        <v>790</v>
      </c>
      <c r="C153" s="16" t="s">
        <v>118</v>
      </c>
      <c r="D153" s="17">
        <v>55</v>
      </c>
      <c r="E153" s="18" t="s">
        <v>483</v>
      </c>
      <c r="F153" s="2"/>
      <c r="G153" s="3"/>
      <c r="H153" s="3"/>
    </row>
    <row r="154" spans="1:8" s="5" customFormat="1" ht="93.75" x14ac:dyDescent="0.25">
      <c r="A154" s="1">
        <v>153</v>
      </c>
      <c r="B154" s="15" t="s">
        <v>570</v>
      </c>
      <c r="C154" s="16" t="s">
        <v>119</v>
      </c>
      <c r="D154" s="17">
        <v>5</v>
      </c>
      <c r="E154" s="18" t="s">
        <v>485</v>
      </c>
      <c r="F154" s="2"/>
      <c r="G154" s="3"/>
      <c r="H154" s="3"/>
    </row>
    <row r="155" spans="1:8" s="5" customFormat="1" ht="93.75" x14ac:dyDescent="0.25">
      <c r="A155" s="1">
        <v>154</v>
      </c>
      <c r="B155" s="15" t="s">
        <v>571</v>
      </c>
      <c r="C155" s="16" t="s">
        <v>120</v>
      </c>
      <c r="D155" s="17">
        <v>55</v>
      </c>
      <c r="E155" s="18" t="s">
        <v>483</v>
      </c>
      <c r="F155" s="2"/>
      <c r="G155" s="3"/>
      <c r="H155" s="3"/>
    </row>
    <row r="156" spans="1:8" s="5" customFormat="1" ht="93.75" x14ac:dyDescent="0.25">
      <c r="A156" s="1">
        <v>155</v>
      </c>
      <c r="B156" s="15" t="s">
        <v>572</v>
      </c>
      <c r="C156" s="16" t="s">
        <v>121</v>
      </c>
      <c r="D156" s="17">
        <v>30</v>
      </c>
      <c r="E156" s="18" t="s">
        <v>483</v>
      </c>
      <c r="F156" s="2"/>
      <c r="G156" s="3"/>
      <c r="H156" s="3"/>
    </row>
    <row r="157" spans="1:8" s="5" customFormat="1" ht="93.75" x14ac:dyDescent="0.25">
      <c r="A157" s="1">
        <v>156</v>
      </c>
      <c r="B157" s="15" t="s">
        <v>570</v>
      </c>
      <c r="C157" s="16" t="s">
        <v>122</v>
      </c>
      <c r="D157" s="17">
        <v>5</v>
      </c>
      <c r="E157" s="18" t="s">
        <v>485</v>
      </c>
      <c r="F157" s="2"/>
      <c r="G157" s="3"/>
      <c r="H157" s="3"/>
    </row>
    <row r="158" spans="1:8" s="5" customFormat="1" ht="93.75" x14ac:dyDescent="0.25">
      <c r="A158" s="1">
        <v>157</v>
      </c>
      <c r="B158" s="15" t="s">
        <v>717</v>
      </c>
      <c r="C158" s="16" t="s">
        <v>123</v>
      </c>
      <c r="D158" s="17">
        <v>4</v>
      </c>
      <c r="E158" s="18" t="s">
        <v>460</v>
      </c>
      <c r="F158" s="2"/>
      <c r="G158" s="3"/>
      <c r="H158" s="3"/>
    </row>
    <row r="159" spans="1:8" s="5" customFormat="1" ht="112.5" x14ac:dyDescent="0.25">
      <c r="A159" s="1">
        <v>158</v>
      </c>
      <c r="B159" s="15" t="s">
        <v>859</v>
      </c>
      <c r="C159" s="16" t="s">
        <v>124</v>
      </c>
      <c r="D159" s="17">
        <v>12</v>
      </c>
      <c r="E159" s="18" t="s">
        <v>460</v>
      </c>
      <c r="F159" s="2"/>
      <c r="G159" s="3"/>
      <c r="H159" s="3"/>
    </row>
    <row r="160" spans="1:8" s="5" customFormat="1" ht="112.5" x14ac:dyDescent="0.25">
      <c r="A160" s="1">
        <v>159</v>
      </c>
      <c r="B160" s="15" t="s">
        <v>792</v>
      </c>
      <c r="C160" s="16" t="s">
        <v>125</v>
      </c>
      <c r="D160" s="17">
        <v>55</v>
      </c>
      <c r="E160" s="18" t="s">
        <v>483</v>
      </c>
      <c r="F160" s="2"/>
      <c r="G160" s="3"/>
      <c r="H160" s="3"/>
    </row>
    <row r="161" spans="1:8" s="5" customFormat="1" ht="112.5" x14ac:dyDescent="0.25">
      <c r="A161" s="1">
        <v>160</v>
      </c>
      <c r="B161" s="15" t="s">
        <v>791</v>
      </c>
      <c r="C161" s="16" t="s">
        <v>126</v>
      </c>
      <c r="D161" s="17">
        <v>5</v>
      </c>
      <c r="E161" s="18" t="s">
        <v>485</v>
      </c>
      <c r="F161" s="2"/>
      <c r="G161" s="3"/>
      <c r="H161" s="3"/>
    </row>
    <row r="162" spans="1:8" s="5" customFormat="1" ht="75" x14ac:dyDescent="0.25">
      <c r="A162" s="1">
        <v>161</v>
      </c>
      <c r="B162" s="15" t="s">
        <v>779</v>
      </c>
      <c r="C162" s="16" t="s">
        <v>127</v>
      </c>
      <c r="D162" s="17">
        <v>4</v>
      </c>
      <c r="E162" s="18" t="s">
        <v>460</v>
      </c>
      <c r="F162" s="2"/>
      <c r="G162" s="3"/>
      <c r="H162" s="3"/>
    </row>
    <row r="163" spans="1:8" s="5" customFormat="1" ht="75" x14ac:dyDescent="0.25">
      <c r="A163" s="1">
        <v>162</v>
      </c>
      <c r="B163" s="15" t="s">
        <v>780</v>
      </c>
      <c r="C163" s="16" t="s">
        <v>106</v>
      </c>
      <c r="D163" s="17"/>
      <c r="E163" s="18" t="s">
        <v>483</v>
      </c>
      <c r="F163" s="2"/>
      <c r="G163" s="3"/>
      <c r="H163" s="3"/>
    </row>
    <row r="164" spans="1:8" s="5" customFormat="1" ht="75" x14ac:dyDescent="0.25">
      <c r="A164" s="1">
        <v>163</v>
      </c>
      <c r="B164" s="15" t="s">
        <v>781</v>
      </c>
      <c r="C164" s="16" t="s">
        <v>107</v>
      </c>
      <c r="D164" s="17"/>
      <c r="E164" s="18" t="s">
        <v>483</v>
      </c>
      <c r="F164" s="2"/>
      <c r="G164" s="3"/>
      <c r="H164" s="3"/>
    </row>
    <row r="165" spans="1:8" s="5" customFormat="1" ht="75" x14ac:dyDescent="0.25">
      <c r="A165" s="1">
        <v>164</v>
      </c>
      <c r="B165" s="15" t="s">
        <v>782</v>
      </c>
      <c r="C165" s="16" t="s">
        <v>108</v>
      </c>
      <c r="D165" s="17"/>
      <c r="E165" s="18" t="s">
        <v>483</v>
      </c>
      <c r="F165" s="2"/>
      <c r="G165" s="3"/>
      <c r="H165" s="3"/>
    </row>
    <row r="166" spans="1:8" s="5" customFormat="1" ht="75" x14ac:dyDescent="0.25">
      <c r="A166" s="1">
        <v>165</v>
      </c>
      <c r="B166" s="15" t="s">
        <v>783</v>
      </c>
      <c r="C166" s="16" t="s">
        <v>109</v>
      </c>
      <c r="D166" s="17"/>
      <c r="E166" s="18" t="s">
        <v>460</v>
      </c>
      <c r="F166" s="2"/>
      <c r="G166" s="3"/>
      <c r="H166" s="3"/>
    </row>
    <row r="167" spans="1:8" s="5" customFormat="1" ht="56.25" x14ac:dyDescent="0.25">
      <c r="A167" s="1">
        <v>166</v>
      </c>
      <c r="B167" s="21" t="s">
        <v>573</v>
      </c>
      <c r="C167" s="16" t="s">
        <v>128</v>
      </c>
      <c r="D167" s="22">
        <v>55</v>
      </c>
      <c r="E167" s="18" t="s">
        <v>483</v>
      </c>
      <c r="F167" s="2"/>
      <c r="G167" s="9"/>
      <c r="H167" s="9"/>
    </row>
    <row r="168" spans="1:8" s="5" customFormat="1" ht="93.75" x14ac:dyDescent="0.25">
      <c r="A168" s="1">
        <v>167</v>
      </c>
      <c r="B168" s="15" t="s">
        <v>954</v>
      </c>
      <c r="C168" s="16" t="s">
        <v>129</v>
      </c>
      <c r="D168" s="17">
        <v>5</v>
      </c>
      <c r="E168" s="18" t="s">
        <v>512</v>
      </c>
      <c r="F168" s="2"/>
      <c r="G168" s="3"/>
      <c r="H168" s="3"/>
    </row>
    <row r="169" spans="1:8" s="5" customFormat="1" ht="75" x14ac:dyDescent="0.25">
      <c r="A169" s="1">
        <v>168</v>
      </c>
      <c r="B169" s="15" t="s">
        <v>955</v>
      </c>
      <c r="C169" s="16" t="s">
        <v>130</v>
      </c>
      <c r="D169" s="17">
        <v>5</v>
      </c>
      <c r="E169" s="18" t="s">
        <v>512</v>
      </c>
      <c r="F169" s="2"/>
      <c r="G169" s="3"/>
      <c r="H169" s="3"/>
    </row>
    <row r="170" spans="1:8" s="5" customFormat="1" ht="75" x14ac:dyDescent="0.25">
      <c r="A170" s="1">
        <v>169</v>
      </c>
      <c r="B170" s="15" t="s">
        <v>793</v>
      </c>
      <c r="C170" s="16" t="s">
        <v>131</v>
      </c>
      <c r="D170" s="17">
        <v>5</v>
      </c>
      <c r="E170" s="17" t="s">
        <v>512</v>
      </c>
      <c r="F170" s="2"/>
      <c r="G170" s="3"/>
      <c r="H170" s="3"/>
    </row>
    <row r="171" spans="1:8" s="5" customFormat="1" ht="75" x14ac:dyDescent="0.25">
      <c r="A171" s="1">
        <v>170</v>
      </c>
      <c r="B171" s="15" t="s">
        <v>956</v>
      </c>
      <c r="C171" s="16" t="s">
        <v>132</v>
      </c>
      <c r="D171" s="17">
        <v>5</v>
      </c>
      <c r="E171" s="18" t="s">
        <v>512</v>
      </c>
      <c r="F171" s="2"/>
      <c r="G171" s="3"/>
      <c r="H171" s="3"/>
    </row>
    <row r="172" spans="1:8" s="5" customFormat="1" ht="75" x14ac:dyDescent="0.25">
      <c r="A172" s="1">
        <v>171</v>
      </c>
      <c r="B172" s="15" t="s">
        <v>794</v>
      </c>
      <c r="C172" s="16">
        <v>3910</v>
      </c>
      <c r="D172" s="17"/>
      <c r="E172" s="18" t="s">
        <v>483</v>
      </c>
      <c r="F172" s="2"/>
      <c r="G172" s="3"/>
      <c r="H172" s="3"/>
    </row>
    <row r="173" spans="1:8" s="5" customFormat="1" ht="75" x14ac:dyDescent="0.25">
      <c r="A173" s="1">
        <v>172</v>
      </c>
      <c r="B173" s="15" t="s">
        <v>795</v>
      </c>
      <c r="C173" s="16" t="s">
        <v>133</v>
      </c>
      <c r="D173" s="17">
        <v>5</v>
      </c>
      <c r="E173" s="17" t="s">
        <v>512</v>
      </c>
      <c r="F173" s="2"/>
      <c r="G173" s="3"/>
      <c r="H173" s="3"/>
    </row>
    <row r="174" spans="1:8" s="5" customFormat="1" ht="75" x14ac:dyDescent="0.25">
      <c r="A174" s="1">
        <v>173</v>
      </c>
      <c r="B174" s="15" t="s">
        <v>796</v>
      </c>
      <c r="C174" s="16" t="s">
        <v>134</v>
      </c>
      <c r="D174" s="17">
        <v>5</v>
      </c>
      <c r="E174" s="18" t="s">
        <v>512</v>
      </c>
      <c r="F174" s="2"/>
      <c r="G174" s="3"/>
      <c r="H174" s="3"/>
    </row>
    <row r="175" spans="1:8" s="5" customFormat="1" ht="75" x14ac:dyDescent="0.25">
      <c r="A175" s="1">
        <v>174</v>
      </c>
      <c r="B175" s="15" t="s">
        <v>797</v>
      </c>
      <c r="C175" s="16">
        <v>55</v>
      </c>
      <c r="D175" s="17"/>
      <c r="E175" s="18" t="s">
        <v>483</v>
      </c>
      <c r="F175" s="2"/>
      <c r="G175" s="3"/>
      <c r="H175" s="3"/>
    </row>
    <row r="176" spans="1:8" s="5" customFormat="1" ht="75" x14ac:dyDescent="0.25">
      <c r="A176" s="1">
        <v>175</v>
      </c>
      <c r="B176" s="15" t="s">
        <v>798</v>
      </c>
      <c r="C176" s="16" t="s">
        <v>135</v>
      </c>
      <c r="D176" s="17">
        <v>5</v>
      </c>
      <c r="E176" s="17" t="s">
        <v>512</v>
      </c>
      <c r="F176" s="2"/>
      <c r="G176" s="3"/>
      <c r="H176" s="3"/>
    </row>
    <row r="177" spans="1:8" s="5" customFormat="1" ht="75" x14ac:dyDescent="0.25">
      <c r="A177" s="1">
        <v>176</v>
      </c>
      <c r="B177" s="15" t="s">
        <v>799</v>
      </c>
      <c r="C177" s="16" t="s">
        <v>140</v>
      </c>
      <c r="D177" s="17">
        <v>55</v>
      </c>
      <c r="E177" s="18" t="s">
        <v>483</v>
      </c>
      <c r="F177" s="2"/>
      <c r="G177" s="3"/>
      <c r="H177" s="3"/>
    </row>
    <row r="178" spans="1:8" s="5" customFormat="1" ht="75" x14ac:dyDescent="0.25">
      <c r="A178" s="1">
        <v>177</v>
      </c>
      <c r="B178" s="15" t="s">
        <v>800</v>
      </c>
      <c r="C178" s="16" t="s">
        <v>141</v>
      </c>
      <c r="D178" s="17">
        <v>30</v>
      </c>
      <c r="E178" s="18" t="s">
        <v>483</v>
      </c>
      <c r="F178" s="2"/>
      <c r="G178" s="3"/>
      <c r="H178" s="3"/>
    </row>
    <row r="179" spans="1:8" s="5" customFormat="1" ht="75" x14ac:dyDescent="0.25">
      <c r="A179" s="1">
        <v>178</v>
      </c>
      <c r="B179" s="15" t="s">
        <v>801</v>
      </c>
      <c r="C179" s="16" t="s">
        <v>142</v>
      </c>
      <c r="D179" s="17">
        <v>5</v>
      </c>
      <c r="E179" s="18" t="s">
        <v>485</v>
      </c>
      <c r="F179" s="2"/>
      <c r="G179" s="3"/>
      <c r="H179" s="3"/>
    </row>
    <row r="180" spans="1:8" s="5" customFormat="1" ht="75" x14ac:dyDescent="0.25">
      <c r="A180" s="1">
        <v>179</v>
      </c>
      <c r="B180" s="15" t="s">
        <v>802</v>
      </c>
      <c r="C180" s="16" t="s">
        <v>143</v>
      </c>
      <c r="D180" s="17">
        <v>4</v>
      </c>
      <c r="E180" s="18" t="s">
        <v>460</v>
      </c>
      <c r="F180" s="2"/>
      <c r="G180" s="3"/>
      <c r="H180" s="3"/>
    </row>
    <row r="181" spans="1:8" s="5" customFormat="1" ht="75" x14ac:dyDescent="0.25">
      <c r="A181" s="1">
        <v>180</v>
      </c>
      <c r="B181" s="15" t="s">
        <v>579</v>
      </c>
      <c r="C181" s="16" t="s">
        <v>144</v>
      </c>
      <c r="D181" s="17">
        <v>55</v>
      </c>
      <c r="E181" s="18" t="s">
        <v>483</v>
      </c>
      <c r="F181" s="2"/>
      <c r="G181" s="3"/>
      <c r="H181" s="3"/>
    </row>
    <row r="182" spans="1:8" s="5" customFormat="1" ht="75" x14ac:dyDescent="0.25">
      <c r="A182" s="1">
        <v>181</v>
      </c>
      <c r="B182" s="15" t="s">
        <v>580</v>
      </c>
      <c r="C182" s="16" t="s">
        <v>145</v>
      </c>
      <c r="D182" s="17">
        <v>30</v>
      </c>
      <c r="E182" s="18" t="s">
        <v>483</v>
      </c>
      <c r="F182" s="2"/>
      <c r="G182" s="3"/>
      <c r="H182" s="3"/>
    </row>
    <row r="183" spans="1:8" s="5" customFormat="1" ht="75" x14ac:dyDescent="0.25">
      <c r="A183" s="1">
        <v>182</v>
      </c>
      <c r="B183" s="15" t="s">
        <v>581</v>
      </c>
      <c r="C183" s="16" t="s">
        <v>146</v>
      </c>
      <c r="D183" s="17">
        <v>20</v>
      </c>
      <c r="E183" s="18" t="s">
        <v>483</v>
      </c>
      <c r="F183" s="2"/>
      <c r="G183" s="3"/>
      <c r="H183" s="3"/>
    </row>
    <row r="184" spans="1:8" s="5" customFormat="1" ht="75" x14ac:dyDescent="0.25">
      <c r="A184" s="1">
        <v>183</v>
      </c>
      <c r="B184" s="15" t="s">
        <v>582</v>
      </c>
      <c r="C184" s="16" t="s">
        <v>147</v>
      </c>
      <c r="D184" s="17">
        <v>5</v>
      </c>
      <c r="E184" s="18" t="s">
        <v>485</v>
      </c>
      <c r="F184" s="2"/>
      <c r="G184" s="3"/>
      <c r="H184" s="3"/>
    </row>
    <row r="185" spans="1:8" s="5" customFormat="1" ht="75" x14ac:dyDescent="0.25">
      <c r="A185" s="1">
        <v>184</v>
      </c>
      <c r="B185" s="15" t="s">
        <v>718</v>
      </c>
      <c r="C185" s="16" t="s">
        <v>148</v>
      </c>
      <c r="D185" s="17">
        <v>4</v>
      </c>
      <c r="E185" s="18" t="s">
        <v>460</v>
      </c>
      <c r="F185" s="2"/>
      <c r="G185" s="3"/>
      <c r="H185" s="3"/>
    </row>
    <row r="186" spans="1:8" s="5" customFormat="1" ht="75" x14ac:dyDescent="0.25">
      <c r="A186" s="1">
        <v>185</v>
      </c>
      <c r="B186" s="15" t="s">
        <v>803</v>
      </c>
      <c r="C186" s="16" t="s">
        <v>149</v>
      </c>
      <c r="D186" s="17">
        <v>55</v>
      </c>
      <c r="E186" s="18" t="s">
        <v>483</v>
      </c>
      <c r="F186" s="2"/>
      <c r="G186" s="3"/>
      <c r="H186" s="3"/>
    </row>
    <row r="187" spans="1:8" s="5" customFormat="1" ht="75" x14ac:dyDescent="0.25">
      <c r="A187" s="1">
        <v>186</v>
      </c>
      <c r="B187" s="15" t="s">
        <v>804</v>
      </c>
      <c r="C187" s="16" t="s">
        <v>150</v>
      </c>
      <c r="D187" s="17">
        <v>20</v>
      </c>
      <c r="E187" s="18" t="s">
        <v>483</v>
      </c>
      <c r="F187" s="2"/>
      <c r="G187" s="3"/>
      <c r="H187" s="3"/>
    </row>
    <row r="188" spans="1:8" s="5" customFormat="1" ht="75" x14ac:dyDescent="0.25">
      <c r="A188" s="1">
        <v>187</v>
      </c>
      <c r="B188" s="15" t="s">
        <v>805</v>
      </c>
      <c r="C188" s="16" t="s">
        <v>151</v>
      </c>
      <c r="D188" s="17">
        <v>5</v>
      </c>
      <c r="E188" s="18" t="s">
        <v>485</v>
      </c>
      <c r="F188" s="2"/>
      <c r="G188" s="3"/>
      <c r="H188" s="3"/>
    </row>
    <row r="189" spans="1:8" s="5" customFormat="1" ht="75" x14ac:dyDescent="0.25">
      <c r="A189" s="1">
        <v>188</v>
      </c>
      <c r="B189" s="15" t="s">
        <v>806</v>
      </c>
      <c r="C189" s="16" t="s">
        <v>152</v>
      </c>
      <c r="D189" s="17">
        <v>4</v>
      </c>
      <c r="E189" s="18" t="s">
        <v>460</v>
      </c>
      <c r="F189" s="2"/>
      <c r="G189" s="3"/>
      <c r="H189" s="3"/>
    </row>
    <row r="190" spans="1:8" s="5" customFormat="1" ht="75" x14ac:dyDescent="0.25">
      <c r="A190" s="1">
        <v>189</v>
      </c>
      <c r="B190" s="15" t="s">
        <v>583</v>
      </c>
      <c r="C190" s="16" t="s">
        <v>153</v>
      </c>
      <c r="D190" s="17">
        <v>55</v>
      </c>
      <c r="E190" s="18" t="s">
        <v>483</v>
      </c>
      <c r="F190" s="2"/>
      <c r="G190" s="3"/>
      <c r="H190" s="3"/>
    </row>
    <row r="191" spans="1:8" s="5" customFormat="1" ht="75" x14ac:dyDescent="0.25">
      <c r="A191" s="1">
        <v>190</v>
      </c>
      <c r="B191" s="15" t="s">
        <v>584</v>
      </c>
      <c r="C191" s="16" t="s">
        <v>154</v>
      </c>
      <c r="D191" s="17">
        <v>5</v>
      </c>
      <c r="E191" s="18" t="s">
        <v>485</v>
      </c>
      <c r="F191" s="2"/>
      <c r="G191" s="3"/>
      <c r="H191" s="3"/>
    </row>
    <row r="192" spans="1:8" s="5" customFormat="1" ht="75" x14ac:dyDescent="0.25">
      <c r="A192" s="1">
        <v>191</v>
      </c>
      <c r="B192" s="15" t="s">
        <v>719</v>
      </c>
      <c r="C192" s="16" t="s">
        <v>155</v>
      </c>
      <c r="D192" s="17">
        <v>4</v>
      </c>
      <c r="E192" s="18" t="s">
        <v>460</v>
      </c>
      <c r="F192" s="2"/>
      <c r="G192" s="3"/>
      <c r="H192" s="3"/>
    </row>
    <row r="193" spans="1:8" s="5" customFormat="1" ht="75" x14ac:dyDescent="0.25">
      <c r="A193" s="1">
        <v>192</v>
      </c>
      <c r="B193" s="15" t="s">
        <v>585</v>
      </c>
      <c r="C193" s="16" t="s">
        <v>156</v>
      </c>
      <c r="D193" s="17">
        <v>55</v>
      </c>
      <c r="E193" s="18" t="s">
        <v>483</v>
      </c>
      <c r="F193" s="2"/>
      <c r="G193" s="3"/>
      <c r="H193" s="3"/>
    </row>
    <row r="194" spans="1:8" s="5" customFormat="1" ht="75" x14ac:dyDescent="0.25">
      <c r="A194" s="1">
        <v>193</v>
      </c>
      <c r="B194" s="15" t="s">
        <v>586</v>
      </c>
      <c r="C194" s="16" t="s">
        <v>157</v>
      </c>
      <c r="D194" s="17">
        <v>30</v>
      </c>
      <c r="E194" s="18" t="s">
        <v>483</v>
      </c>
      <c r="F194" s="2"/>
      <c r="G194" s="3"/>
      <c r="H194" s="3"/>
    </row>
    <row r="195" spans="1:8" s="5" customFormat="1" ht="75" x14ac:dyDescent="0.25">
      <c r="A195" s="1">
        <v>194</v>
      </c>
      <c r="B195" s="15" t="s">
        <v>587</v>
      </c>
      <c r="C195" s="16" t="s">
        <v>158</v>
      </c>
      <c r="D195" s="17">
        <v>20</v>
      </c>
      <c r="E195" s="18" t="s">
        <v>483</v>
      </c>
      <c r="F195" s="2"/>
      <c r="G195" s="3"/>
      <c r="H195" s="3"/>
    </row>
    <row r="196" spans="1:8" s="5" customFormat="1" ht="75" x14ac:dyDescent="0.25">
      <c r="A196" s="1">
        <v>195</v>
      </c>
      <c r="B196" s="15" t="s">
        <v>588</v>
      </c>
      <c r="C196" s="16" t="s">
        <v>159</v>
      </c>
      <c r="D196" s="17">
        <v>5</v>
      </c>
      <c r="E196" s="18" t="s">
        <v>485</v>
      </c>
      <c r="F196" s="2"/>
      <c r="G196" s="3"/>
      <c r="H196" s="3"/>
    </row>
    <row r="197" spans="1:8" s="5" customFormat="1" ht="75" x14ac:dyDescent="0.25">
      <c r="A197" s="1">
        <v>196</v>
      </c>
      <c r="B197" s="15" t="s">
        <v>807</v>
      </c>
      <c r="C197" s="16" t="s">
        <v>160</v>
      </c>
      <c r="D197" s="17">
        <v>4</v>
      </c>
      <c r="E197" s="18" t="s">
        <v>460</v>
      </c>
      <c r="F197" s="2"/>
      <c r="G197" s="3"/>
      <c r="H197" s="3"/>
    </row>
    <row r="198" spans="1:8" s="5" customFormat="1" ht="75" x14ac:dyDescent="0.25">
      <c r="A198" s="1">
        <v>197</v>
      </c>
      <c r="B198" s="15" t="s">
        <v>808</v>
      </c>
      <c r="C198" s="16" t="s">
        <v>161</v>
      </c>
      <c r="D198" s="17">
        <v>55</v>
      </c>
      <c r="E198" s="18" t="s">
        <v>483</v>
      </c>
      <c r="F198" s="2"/>
      <c r="G198" s="3"/>
      <c r="H198" s="3"/>
    </row>
    <row r="199" spans="1:8" s="5" customFormat="1" ht="75" x14ac:dyDescent="0.25">
      <c r="A199" s="1">
        <v>198</v>
      </c>
      <c r="B199" s="15" t="s">
        <v>809</v>
      </c>
      <c r="C199" s="16" t="s">
        <v>162</v>
      </c>
      <c r="D199" s="17">
        <v>30</v>
      </c>
      <c r="E199" s="18" t="s">
        <v>483</v>
      </c>
      <c r="F199" s="2"/>
      <c r="G199" s="3"/>
      <c r="H199" s="3"/>
    </row>
    <row r="200" spans="1:8" s="5" customFormat="1" ht="75" x14ac:dyDescent="0.25">
      <c r="A200" s="1">
        <v>199</v>
      </c>
      <c r="B200" s="15" t="s">
        <v>810</v>
      </c>
      <c r="C200" s="16" t="s">
        <v>163</v>
      </c>
      <c r="D200" s="17">
        <v>5</v>
      </c>
      <c r="E200" s="18" t="s">
        <v>485</v>
      </c>
      <c r="F200" s="2"/>
      <c r="G200" s="3"/>
      <c r="H200" s="3"/>
    </row>
    <row r="201" spans="1:8" s="5" customFormat="1" ht="75" x14ac:dyDescent="0.25">
      <c r="A201" s="1">
        <v>200</v>
      </c>
      <c r="B201" s="15" t="s">
        <v>811</v>
      </c>
      <c r="C201" s="16" t="s">
        <v>164</v>
      </c>
      <c r="D201" s="17">
        <v>4</v>
      </c>
      <c r="E201" s="18" t="s">
        <v>460</v>
      </c>
      <c r="F201" s="2"/>
      <c r="G201" s="3"/>
      <c r="H201" s="3"/>
    </row>
    <row r="202" spans="1:8" s="5" customFormat="1" ht="56.25" x14ac:dyDescent="0.25">
      <c r="A202" s="1">
        <v>201</v>
      </c>
      <c r="B202" s="15" t="s">
        <v>589</v>
      </c>
      <c r="C202" s="22" t="s">
        <v>165</v>
      </c>
      <c r="D202" s="17">
        <v>5</v>
      </c>
      <c r="E202" s="18" t="s">
        <v>485</v>
      </c>
      <c r="F202" s="2"/>
      <c r="G202" s="3"/>
      <c r="H202" s="3"/>
    </row>
    <row r="203" spans="1:8" s="5" customFormat="1" ht="93.75" x14ac:dyDescent="0.25">
      <c r="A203" s="1">
        <v>202</v>
      </c>
      <c r="B203" s="15" t="s">
        <v>827</v>
      </c>
      <c r="C203" s="22" t="s">
        <v>166</v>
      </c>
      <c r="D203" s="17">
        <v>12</v>
      </c>
      <c r="E203" s="17" t="s">
        <v>460</v>
      </c>
      <c r="F203" s="1"/>
      <c r="G203" s="3"/>
      <c r="H203" s="3"/>
    </row>
    <row r="204" spans="1:8" s="5" customFormat="1" ht="75" x14ac:dyDescent="0.25">
      <c r="A204" s="1">
        <v>203</v>
      </c>
      <c r="B204" s="15" t="s">
        <v>816</v>
      </c>
      <c r="C204" s="16" t="s">
        <v>167</v>
      </c>
      <c r="D204" s="17">
        <v>5</v>
      </c>
      <c r="E204" s="18" t="s">
        <v>485</v>
      </c>
      <c r="F204" s="2"/>
      <c r="G204" s="3"/>
      <c r="H204" s="3"/>
    </row>
    <row r="205" spans="1:8" s="5" customFormat="1" ht="75" x14ac:dyDescent="0.25">
      <c r="A205" s="1">
        <v>204</v>
      </c>
      <c r="B205" s="15" t="s">
        <v>817</v>
      </c>
      <c r="C205" s="16" t="s">
        <v>168</v>
      </c>
      <c r="D205" s="17">
        <v>4</v>
      </c>
      <c r="E205" s="18" t="s">
        <v>460</v>
      </c>
      <c r="F205" s="2"/>
      <c r="G205" s="3"/>
      <c r="H205" s="3"/>
    </row>
    <row r="206" spans="1:8" s="5" customFormat="1" ht="75" x14ac:dyDescent="0.25">
      <c r="A206" s="1">
        <v>205</v>
      </c>
      <c r="B206" s="15" t="s">
        <v>818</v>
      </c>
      <c r="C206" s="22" t="s">
        <v>169</v>
      </c>
      <c r="D206" s="17">
        <v>5</v>
      </c>
      <c r="E206" s="18" t="s">
        <v>485</v>
      </c>
      <c r="F206" s="2"/>
      <c r="G206" s="3"/>
      <c r="H206" s="3"/>
    </row>
    <row r="207" spans="1:8" s="5" customFormat="1" ht="56.25" x14ac:dyDescent="0.25">
      <c r="A207" s="1">
        <v>206</v>
      </c>
      <c r="B207" s="15" t="s">
        <v>590</v>
      </c>
      <c r="C207" s="16" t="s">
        <v>170</v>
      </c>
      <c r="D207" s="17">
        <v>55</v>
      </c>
      <c r="E207" s="18" t="s">
        <v>483</v>
      </c>
      <c r="F207" s="2"/>
      <c r="G207" s="3"/>
      <c r="H207" s="3"/>
    </row>
    <row r="208" spans="1:8" s="5" customFormat="1" ht="56.25" x14ac:dyDescent="0.25">
      <c r="A208" s="1">
        <v>207</v>
      </c>
      <c r="B208" s="15" t="s">
        <v>591</v>
      </c>
      <c r="C208" s="16" t="s">
        <v>171</v>
      </c>
      <c r="D208" s="17">
        <v>5</v>
      </c>
      <c r="E208" s="18" t="s">
        <v>485</v>
      </c>
      <c r="F208" s="2"/>
      <c r="G208" s="3"/>
      <c r="H208" s="3"/>
    </row>
    <row r="209" spans="1:8" s="5" customFormat="1" ht="56.25" x14ac:dyDescent="0.25">
      <c r="A209" s="1">
        <v>208</v>
      </c>
      <c r="B209" s="15" t="s">
        <v>720</v>
      </c>
      <c r="C209" s="16" t="s">
        <v>172</v>
      </c>
      <c r="D209" s="17">
        <v>4</v>
      </c>
      <c r="E209" s="18" t="s">
        <v>460</v>
      </c>
      <c r="F209" s="2"/>
      <c r="G209" s="3"/>
      <c r="H209" s="3"/>
    </row>
    <row r="210" spans="1:8" s="5" customFormat="1" ht="56.25" x14ac:dyDescent="0.25">
      <c r="A210" s="1">
        <v>209</v>
      </c>
      <c r="B210" s="15" t="s">
        <v>574</v>
      </c>
      <c r="C210" s="16" t="s">
        <v>173</v>
      </c>
      <c r="D210" s="17">
        <v>5</v>
      </c>
      <c r="E210" s="18" t="s">
        <v>485</v>
      </c>
      <c r="F210" s="2"/>
      <c r="G210" s="3"/>
      <c r="H210" s="3"/>
    </row>
    <row r="211" spans="1:8" s="5" customFormat="1" ht="56.25" x14ac:dyDescent="0.25">
      <c r="A211" s="1">
        <v>210</v>
      </c>
      <c r="B211" s="15" t="s">
        <v>721</v>
      </c>
      <c r="C211" s="16" t="s">
        <v>174</v>
      </c>
      <c r="D211" s="17">
        <v>4</v>
      </c>
      <c r="E211" s="18" t="s">
        <v>460</v>
      </c>
      <c r="F211" s="2"/>
      <c r="G211" s="3"/>
      <c r="H211" s="3"/>
    </row>
    <row r="212" spans="1:8" s="5" customFormat="1" ht="75" x14ac:dyDescent="0.25">
      <c r="A212" s="1">
        <v>211</v>
      </c>
      <c r="B212" s="15" t="s">
        <v>812</v>
      </c>
      <c r="C212" s="16" t="s">
        <v>175</v>
      </c>
      <c r="D212" s="17">
        <v>55</v>
      </c>
      <c r="E212" s="18" t="s">
        <v>483</v>
      </c>
      <c r="F212" s="2"/>
      <c r="G212" s="3"/>
      <c r="H212" s="3"/>
    </row>
    <row r="213" spans="1:8" s="5" customFormat="1" ht="75" x14ac:dyDescent="0.25">
      <c r="A213" s="1">
        <v>212</v>
      </c>
      <c r="B213" s="15" t="s">
        <v>813</v>
      </c>
      <c r="C213" s="16" t="s">
        <v>176</v>
      </c>
      <c r="D213" s="17">
        <v>30</v>
      </c>
      <c r="E213" s="18" t="s">
        <v>483</v>
      </c>
      <c r="F213" s="2"/>
      <c r="G213" s="3"/>
      <c r="H213" s="3"/>
    </row>
    <row r="214" spans="1:8" s="5" customFormat="1" ht="75" x14ac:dyDescent="0.25">
      <c r="A214" s="1">
        <v>213</v>
      </c>
      <c r="B214" s="15" t="s">
        <v>814</v>
      </c>
      <c r="C214" s="16" t="s">
        <v>177</v>
      </c>
      <c r="D214" s="17">
        <v>5</v>
      </c>
      <c r="E214" s="18" t="s">
        <v>485</v>
      </c>
      <c r="F214" s="2"/>
      <c r="G214" s="3"/>
      <c r="H214" s="3"/>
    </row>
    <row r="215" spans="1:8" s="5" customFormat="1" ht="75" x14ac:dyDescent="0.25">
      <c r="A215" s="1">
        <v>214</v>
      </c>
      <c r="B215" s="15" t="s">
        <v>815</v>
      </c>
      <c r="C215" s="16" t="s">
        <v>178</v>
      </c>
      <c r="D215" s="17">
        <v>4</v>
      </c>
      <c r="E215" s="18" t="s">
        <v>460</v>
      </c>
      <c r="F215" s="2"/>
      <c r="G215" s="3"/>
      <c r="H215" s="3"/>
    </row>
    <row r="216" spans="1:8" s="5" customFormat="1" ht="75" x14ac:dyDescent="0.25">
      <c r="A216" s="1">
        <v>215</v>
      </c>
      <c r="B216" s="15" t="s">
        <v>828</v>
      </c>
      <c r="C216" s="16" t="s">
        <v>179</v>
      </c>
      <c r="D216" s="17">
        <v>12</v>
      </c>
      <c r="E216" s="17" t="s">
        <v>460</v>
      </c>
      <c r="F216" s="1"/>
      <c r="G216" s="3"/>
      <c r="H216" s="3"/>
    </row>
    <row r="217" spans="1:8" s="5" customFormat="1" ht="75" x14ac:dyDescent="0.25">
      <c r="A217" s="1">
        <v>216</v>
      </c>
      <c r="B217" s="15" t="s">
        <v>819</v>
      </c>
      <c r="C217" s="16" t="s">
        <v>180</v>
      </c>
      <c r="D217" s="17">
        <v>55</v>
      </c>
      <c r="E217" s="18" t="s">
        <v>483</v>
      </c>
      <c r="F217" s="2"/>
      <c r="G217" s="3"/>
      <c r="H217" s="3"/>
    </row>
    <row r="218" spans="1:8" s="5" customFormat="1" ht="75" x14ac:dyDescent="0.25">
      <c r="A218" s="1">
        <v>217</v>
      </c>
      <c r="B218" s="15" t="s">
        <v>820</v>
      </c>
      <c r="C218" s="16" t="s">
        <v>181</v>
      </c>
      <c r="D218" s="17">
        <v>20</v>
      </c>
      <c r="E218" s="18" t="s">
        <v>483</v>
      </c>
      <c r="F218" s="2"/>
      <c r="G218" s="3"/>
      <c r="H218" s="3"/>
    </row>
    <row r="219" spans="1:8" s="5" customFormat="1" ht="75" x14ac:dyDescent="0.25">
      <c r="A219" s="1">
        <v>218</v>
      </c>
      <c r="B219" s="15" t="s">
        <v>821</v>
      </c>
      <c r="C219" s="16" t="s">
        <v>182</v>
      </c>
      <c r="D219" s="17">
        <v>5</v>
      </c>
      <c r="E219" s="18" t="s">
        <v>485</v>
      </c>
      <c r="F219" s="2"/>
      <c r="G219" s="3"/>
      <c r="H219" s="3"/>
    </row>
    <row r="220" spans="1:8" s="5" customFormat="1" ht="75" x14ac:dyDescent="0.25">
      <c r="A220" s="1">
        <v>219</v>
      </c>
      <c r="B220" s="15" t="s">
        <v>829</v>
      </c>
      <c r="C220" s="16" t="s">
        <v>183</v>
      </c>
      <c r="D220" s="17">
        <v>12</v>
      </c>
      <c r="E220" s="17" t="s">
        <v>460</v>
      </c>
      <c r="F220" s="1"/>
      <c r="G220" s="3"/>
      <c r="H220" s="3"/>
    </row>
    <row r="221" spans="1:8" s="5" customFormat="1" ht="75" x14ac:dyDescent="0.25">
      <c r="A221" s="1">
        <v>220</v>
      </c>
      <c r="B221" s="15" t="s">
        <v>592</v>
      </c>
      <c r="C221" s="22" t="s">
        <v>184</v>
      </c>
      <c r="D221" s="17">
        <v>6</v>
      </c>
      <c r="E221" s="17" t="s">
        <v>460</v>
      </c>
      <c r="F221" s="1"/>
      <c r="G221" s="3"/>
      <c r="H221" s="3"/>
    </row>
    <row r="222" spans="1:8" s="5" customFormat="1" ht="75" x14ac:dyDescent="0.25">
      <c r="A222" s="1">
        <v>221</v>
      </c>
      <c r="B222" s="15" t="s">
        <v>822</v>
      </c>
      <c r="C222" s="16" t="s">
        <v>185</v>
      </c>
      <c r="D222" s="17">
        <v>55</v>
      </c>
      <c r="E222" s="18" t="s">
        <v>483</v>
      </c>
      <c r="F222" s="2"/>
      <c r="G222" s="3"/>
      <c r="H222" s="3"/>
    </row>
    <row r="223" spans="1:8" s="5" customFormat="1" ht="75" x14ac:dyDescent="0.25">
      <c r="A223" s="1">
        <v>222</v>
      </c>
      <c r="B223" s="15" t="s">
        <v>823</v>
      </c>
      <c r="C223" s="16" t="s">
        <v>186</v>
      </c>
      <c r="D223" s="17">
        <v>5</v>
      </c>
      <c r="E223" s="18" t="s">
        <v>485</v>
      </c>
      <c r="F223" s="2"/>
      <c r="G223" s="3"/>
      <c r="H223" s="3"/>
    </row>
    <row r="224" spans="1:8" s="5" customFormat="1" ht="75" x14ac:dyDescent="0.25">
      <c r="A224" s="1">
        <v>223</v>
      </c>
      <c r="B224" s="15" t="s">
        <v>824</v>
      </c>
      <c r="C224" s="16" t="s">
        <v>187</v>
      </c>
      <c r="D224" s="17">
        <v>4</v>
      </c>
      <c r="E224" s="18" t="s">
        <v>460</v>
      </c>
      <c r="F224" s="2"/>
      <c r="G224" s="3"/>
      <c r="H224" s="3"/>
    </row>
    <row r="225" spans="1:8" s="5" customFormat="1" ht="75" x14ac:dyDescent="0.25">
      <c r="A225" s="1">
        <v>224</v>
      </c>
      <c r="B225" s="15" t="s">
        <v>830</v>
      </c>
      <c r="C225" s="16" t="s">
        <v>188</v>
      </c>
      <c r="D225" s="17">
        <v>12</v>
      </c>
      <c r="E225" s="17" t="s">
        <v>460</v>
      </c>
      <c r="F225" s="1"/>
      <c r="G225" s="3"/>
      <c r="H225" s="3"/>
    </row>
    <row r="226" spans="1:8" s="5" customFormat="1" ht="93.75" x14ac:dyDescent="0.25">
      <c r="A226" s="1">
        <v>225</v>
      </c>
      <c r="B226" s="15" t="s">
        <v>593</v>
      </c>
      <c r="C226" s="22" t="s">
        <v>189</v>
      </c>
      <c r="D226" s="17">
        <v>6</v>
      </c>
      <c r="E226" s="17" t="s">
        <v>460</v>
      </c>
      <c r="F226" s="1"/>
      <c r="G226" s="3"/>
      <c r="H226" s="3"/>
    </row>
    <row r="227" spans="1:8" s="5" customFormat="1" ht="75" x14ac:dyDescent="0.25">
      <c r="A227" s="1">
        <v>226</v>
      </c>
      <c r="B227" s="15" t="s">
        <v>831</v>
      </c>
      <c r="C227" s="16" t="s">
        <v>190</v>
      </c>
      <c r="D227" s="17">
        <v>12</v>
      </c>
      <c r="E227" s="17" t="s">
        <v>460</v>
      </c>
      <c r="F227" s="1"/>
      <c r="G227" s="3"/>
      <c r="H227" s="3"/>
    </row>
    <row r="228" spans="1:8" s="5" customFormat="1" ht="75" x14ac:dyDescent="0.25">
      <c r="A228" s="1">
        <v>227</v>
      </c>
      <c r="B228" s="15" t="s">
        <v>832</v>
      </c>
      <c r="C228" s="16" t="s">
        <v>191</v>
      </c>
      <c r="D228" s="17">
        <v>12</v>
      </c>
      <c r="E228" s="17" t="s">
        <v>460</v>
      </c>
      <c r="F228" s="1"/>
      <c r="G228" s="3"/>
      <c r="H228" s="3"/>
    </row>
    <row r="229" spans="1:8" s="5" customFormat="1" ht="75" x14ac:dyDescent="0.25">
      <c r="A229" s="1">
        <v>228</v>
      </c>
      <c r="B229" s="15" t="s">
        <v>576</v>
      </c>
      <c r="C229" s="16" t="s">
        <v>192</v>
      </c>
      <c r="D229" s="17">
        <v>55</v>
      </c>
      <c r="E229" s="18" t="s">
        <v>483</v>
      </c>
      <c r="F229" s="2"/>
      <c r="G229" s="3"/>
      <c r="H229" s="3"/>
    </row>
    <row r="230" spans="1:8" s="5" customFormat="1" ht="75" x14ac:dyDescent="0.25">
      <c r="A230" s="1">
        <v>229</v>
      </c>
      <c r="B230" s="15" t="s">
        <v>575</v>
      </c>
      <c r="C230" s="16" t="s">
        <v>193</v>
      </c>
      <c r="D230" s="17">
        <v>30</v>
      </c>
      <c r="E230" s="18" t="s">
        <v>483</v>
      </c>
      <c r="F230" s="2"/>
      <c r="G230" s="3"/>
      <c r="H230" s="3"/>
    </row>
    <row r="231" spans="1:8" s="5" customFormat="1" ht="75" x14ac:dyDescent="0.25">
      <c r="A231" s="1">
        <v>230</v>
      </c>
      <c r="B231" s="15" t="s">
        <v>577</v>
      </c>
      <c r="C231" s="16" t="s">
        <v>194</v>
      </c>
      <c r="D231" s="17">
        <v>20</v>
      </c>
      <c r="E231" s="18" t="s">
        <v>483</v>
      </c>
      <c r="F231" s="2"/>
      <c r="G231" s="3"/>
      <c r="H231" s="3"/>
    </row>
    <row r="232" spans="1:8" s="5" customFormat="1" ht="75" x14ac:dyDescent="0.25">
      <c r="A232" s="1">
        <v>231</v>
      </c>
      <c r="B232" s="15" t="s">
        <v>578</v>
      </c>
      <c r="C232" s="16" t="s">
        <v>195</v>
      </c>
      <c r="D232" s="17">
        <v>5</v>
      </c>
      <c r="E232" s="18" t="s">
        <v>485</v>
      </c>
      <c r="F232" s="2"/>
      <c r="G232" s="3"/>
      <c r="H232" s="3"/>
    </row>
    <row r="233" spans="1:8" s="5" customFormat="1" ht="75" x14ac:dyDescent="0.25">
      <c r="A233" s="1">
        <v>232</v>
      </c>
      <c r="B233" s="15" t="s">
        <v>722</v>
      </c>
      <c r="C233" s="16" t="s">
        <v>196</v>
      </c>
      <c r="D233" s="17">
        <v>4</v>
      </c>
      <c r="E233" s="18" t="s">
        <v>460</v>
      </c>
      <c r="F233" s="2"/>
      <c r="G233" s="3"/>
      <c r="H233" s="3"/>
    </row>
    <row r="234" spans="1:8" s="5" customFormat="1" ht="93.75" x14ac:dyDescent="0.25">
      <c r="A234" s="1">
        <v>233</v>
      </c>
      <c r="B234" s="15" t="s">
        <v>850</v>
      </c>
      <c r="C234" s="16" t="s">
        <v>197</v>
      </c>
      <c r="D234" s="17">
        <v>12</v>
      </c>
      <c r="E234" s="17" t="s">
        <v>460</v>
      </c>
      <c r="F234" s="1"/>
      <c r="G234" s="3"/>
      <c r="H234" s="3"/>
    </row>
    <row r="235" spans="1:8" s="5" customFormat="1" ht="93.75" x14ac:dyDescent="0.25">
      <c r="A235" s="1">
        <v>234</v>
      </c>
      <c r="B235" s="15" t="s">
        <v>851</v>
      </c>
      <c r="C235" s="16" t="s">
        <v>198</v>
      </c>
      <c r="D235" s="17">
        <v>55</v>
      </c>
      <c r="E235" s="18" t="s">
        <v>483</v>
      </c>
      <c r="F235" s="2"/>
      <c r="G235" s="3"/>
      <c r="H235" s="3"/>
    </row>
    <row r="236" spans="1:8" s="5" customFormat="1" ht="93.75" x14ac:dyDescent="0.25">
      <c r="A236" s="1">
        <v>235</v>
      </c>
      <c r="B236" s="15" t="s">
        <v>852</v>
      </c>
      <c r="C236" s="16" t="s">
        <v>199</v>
      </c>
      <c r="D236" s="17">
        <v>5</v>
      </c>
      <c r="E236" s="18" t="s">
        <v>485</v>
      </c>
      <c r="F236" s="2"/>
      <c r="G236" s="3"/>
      <c r="H236" s="3"/>
    </row>
    <row r="237" spans="1:8" s="5" customFormat="1" ht="93.75" x14ac:dyDescent="0.25">
      <c r="A237" s="1">
        <v>236</v>
      </c>
      <c r="B237" s="15" t="s">
        <v>853</v>
      </c>
      <c r="C237" s="16" t="s">
        <v>200</v>
      </c>
      <c r="D237" s="17">
        <v>4</v>
      </c>
      <c r="E237" s="18" t="s">
        <v>460</v>
      </c>
      <c r="F237" s="2"/>
      <c r="G237" s="3"/>
      <c r="H237" s="3"/>
    </row>
    <row r="238" spans="1:8" s="5" customFormat="1" ht="75" x14ac:dyDescent="0.25">
      <c r="A238" s="1">
        <v>237</v>
      </c>
      <c r="B238" s="15" t="s">
        <v>513</v>
      </c>
      <c r="C238" s="16" t="s">
        <v>201</v>
      </c>
      <c r="D238" s="17">
        <v>55</v>
      </c>
      <c r="E238" s="18" t="s">
        <v>483</v>
      </c>
      <c r="F238" s="2"/>
      <c r="G238" s="3"/>
      <c r="H238" s="3"/>
    </row>
    <row r="239" spans="1:8" s="5" customFormat="1" ht="75" x14ac:dyDescent="0.25">
      <c r="A239" s="1">
        <v>238</v>
      </c>
      <c r="B239" s="15" t="s">
        <v>514</v>
      </c>
      <c r="C239" s="16" t="s">
        <v>202</v>
      </c>
      <c r="D239" s="17">
        <v>5</v>
      </c>
      <c r="E239" s="18" t="s">
        <v>485</v>
      </c>
      <c r="F239" s="2"/>
      <c r="G239" s="3"/>
      <c r="H239" s="3"/>
    </row>
    <row r="240" spans="1:8" s="5" customFormat="1" ht="56.25" x14ac:dyDescent="0.25">
      <c r="A240" s="1">
        <v>239</v>
      </c>
      <c r="B240" s="15" t="s">
        <v>957</v>
      </c>
      <c r="C240" s="16" t="s">
        <v>203</v>
      </c>
      <c r="D240" s="17">
        <v>5</v>
      </c>
      <c r="E240" s="18" t="s">
        <v>485</v>
      </c>
      <c r="F240" s="2"/>
      <c r="G240" s="3"/>
      <c r="H240" s="3"/>
    </row>
    <row r="241" spans="1:8" s="5" customFormat="1" ht="56.25" x14ac:dyDescent="0.25">
      <c r="A241" s="1">
        <v>240</v>
      </c>
      <c r="B241" s="15" t="s">
        <v>959</v>
      </c>
      <c r="C241" s="16" t="s">
        <v>204</v>
      </c>
      <c r="D241" s="17">
        <v>4</v>
      </c>
      <c r="E241" s="18" t="s">
        <v>460</v>
      </c>
      <c r="F241" s="2"/>
      <c r="G241" s="3"/>
      <c r="H241" s="3"/>
    </row>
    <row r="242" spans="1:8" s="5" customFormat="1" ht="56.25" x14ac:dyDescent="0.25">
      <c r="A242" s="1">
        <v>241</v>
      </c>
      <c r="B242" s="15" t="s">
        <v>958</v>
      </c>
      <c r="C242" s="22" t="s">
        <v>205</v>
      </c>
      <c r="D242" s="17">
        <v>12</v>
      </c>
      <c r="E242" s="17" t="s">
        <v>460</v>
      </c>
      <c r="F242" s="1"/>
      <c r="G242" s="3"/>
      <c r="H242" s="3"/>
    </row>
    <row r="243" spans="1:8" s="5" customFormat="1" ht="93.75" x14ac:dyDescent="0.25">
      <c r="A243" s="1">
        <v>242</v>
      </c>
      <c r="B243" s="15" t="s">
        <v>854</v>
      </c>
      <c r="C243" s="16" t="s">
        <v>206</v>
      </c>
      <c r="D243" s="17">
        <v>55</v>
      </c>
      <c r="E243" s="18" t="s">
        <v>483</v>
      </c>
      <c r="F243" s="2"/>
      <c r="G243" s="3"/>
      <c r="H243" s="3"/>
    </row>
    <row r="244" spans="1:8" s="5" customFormat="1" ht="93.75" x14ac:dyDescent="0.25">
      <c r="A244" s="1">
        <v>243</v>
      </c>
      <c r="B244" s="15" t="s">
        <v>855</v>
      </c>
      <c r="C244" s="16" t="s">
        <v>207</v>
      </c>
      <c r="D244" s="17">
        <v>5</v>
      </c>
      <c r="E244" s="18" t="s">
        <v>485</v>
      </c>
      <c r="F244" s="2"/>
      <c r="G244" s="3"/>
      <c r="H244" s="3"/>
    </row>
    <row r="245" spans="1:8" s="5" customFormat="1" ht="93.75" x14ac:dyDescent="0.25">
      <c r="A245" s="1">
        <v>244</v>
      </c>
      <c r="B245" s="15" t="s">
        <v>856</v>
      </c>
      <c r="C245" s="16" t="s">
        <v>208</v>
      </c>
      <c r="D245" s="17">
        <v>4</v>
      </c>
      <c r="E245" s="18" t="s">
        <v>460</v>
      </c>
      <c r="F245" s="2"/>
      <c r="G245" s="3"/>
      <c r="H245" s="3"/>
    </row>
    <row r="246" spans="1:8" s="5" customFormat="1" ht="93.75" x14ac:dyDescent="0.25">
      <c r="A246" s="1">
        <v>245</v>
      </c>
      <c r="B246" s="15" t="s">
        <v>860</v>
      </c>
      <c r="C246" s="16" t="s">
        <v>209</v>
      </c>
      <c r="D246" s="17">
        <v>12</v>
      </c>
      <c r="E246" s="17" t="s">
        <v>460</v>
      </c>
      <c r="F246" s="1"/>
      <c r="G246" s="3"/>
      <c r="H246" s="3"/>
    </row>
    <row r="247" spans="1:8" s="5" customFormat="1" ht="75" x14ac:dyDescent="0.25">
      <c r="A247" s="1">
        <v>246</v>
      </c>
      <c r="B247" s="15" t="s">
        <v>833</v>
      </c>
      <c r="C247" s="16" t="s">
        <v>210</v>
      </c>
      <c r="D247" s="17">
        <v>12</v>
      </c>
      <c r="E247" s="17" t="s">
        <v>460</v>
      </c>
      <c r="F247" s="1"/>
      <c r="G247" s="3"/>
      <c r="H247" s="3"/>
    </row>
    <row r="248" spans="1:8" s="5" customFormat="1" ht="75" x14ac:dyDescent="0.25">
      <c r="A248" s="1">
        <v>247</v>
      </c>
      <c r="B248" s="15" t="s">
        <v>857</v>
      </c>
      <c r="C248" s="16" t="s">
        <v>211</v>
      </c>
      <c r="D248" s="17">
        <v>4</v>
      </c>
      <c r="E248" s="18" t="s">
        <v>460</v>
      </c>
      <c r="F248" s="2"/>
      <c r="G248" s="3"/>
      <c r="H248" s="3"/>
    </row>
    <row r="249" spans="1:8" s="5" customFormat="1" ht="75" x14ac:dyDescent="0.25">
      <c r="A249" s="1">
        <v>248</v>
      </c>
      <c r="B249" s="15" t="s">
        <v>861</v>
      </c>
      <c r="C249" s="16" t="s">
        <v>212</v>
      </c>
      <c r="D249" s="17">
        <v>12</v>
      </c>
      <c r="E249" s="17" t="s">
        <v>460</v>
      </c>
      <c r="F249" s="1"/>
      <c r="G249" s="3"/>
      <c r="H249" s="3"/>
    </row>
    <row r="250" spans="1:8" s="5" customFormat="1" ht="93.75" x14ac:dyDescent="0.25">
      <c r="A250" s="1">
        <v>249</v>
      </c>
      <c r="B250" s="15" t="s">
        <v>858</v>
      </c>
      <c r="C250" s="16" t="s">
        <v>213</v>
      </c>
      <c r="D250" s="17">
        <v>5</v>
      </c>
      <c r="E250" s="18" t="s">
        <v>485</v>
      </c>
      <c r="F250" s="2"/>
      <c r="G250" s="3"/>
      <c r="H250" s="3"/>
    </row>
    <row r="251" spans="1:8" s="5" customFormat="1" ht="93.75" x14ac:dyDescent="0.25">
      <c r="A251" s="1">
        <v>250</v>
      </c>
      <c r="B251" s="15" t="s">
        <v>862</v>
      </c>
      <c r="C251" s="16" t="s">
        <v>214</v>
      </c>
      <c r="D251" s="17">
        <v>12</v>
      </c>
      <c r="E251" s="17" t="s">
        <v>460</v>
      </c>
      <c r="F251" s="1"/>
      <c r="G251" s="3"/>
      <c r="H251" s="3"/>
    </row>
    <row r="252" spans="1:8" s="5" customFormat="1" ht="56.25" x14ac:dyDescent="0.25">
      <c r="A252" s="1">
        <v>251</v>
      </c>
      <c r="B252" s="15" t="s">
        <v>515</v>
      </c>
      <c r="C252" s="16">
        <v>5015</v>
      </c>
      <c r="D252" s="17">
        <v>12</v>
      </c>
      <c r="E252" s="17" t="s">
        <v>460</v>
      </c>
      <c r="F252" s="1"/>
      <c r="G252" s="3"/>
      <c r="H252" s="3"/>
    </row>
    <row r="253" spans="1:8" s="5" customFormat="1" ht="75" x14ac:dyDescent="0.25">
      <c r="A253" s="1">
        <v>252</v>
      </c>
      <c r="B253" s="15" t="s">
        <v>834</v>
      </c>
      <c r="C253" s="22" t="s">
        <v>215</v>
      </c>
      <c r="D253" s="17">
        <v>12</v>
      </c>
      <c r="E253" s="17" t="s">
        <v>460</v>
      </c>
      <c r="F253" s="1"/>
      <c r="G253" s="3"/>
      <c r="H253" s="3"/>
    </row>
    <row r="254" spans="1:8" s="5" customFormat="1" ht="56.25" x14ac:dyDescent="0.25">
      <c r="A254" s="1">
        <v>253</v>
      </c>
      <c r="B254" s="15" t="s">
        <v>723</v>
      </c>
      <c r="C254" s="16" t="s">
        <v>216</v>
      </c>
      <c r="D254" s="17">
        <v>4</v>
      </c>
      <c r="E254" s="18" t="s">
        <v>460</v>
      </c>
      <c r="F254" s="2"/>
      <c r="G254" s="3"/>
      <c r="H254" s="3"/>
    </row>
    <row r="255" spans="1:8" s="5" customFormat="1" ht="56.25" x14ac:dyDescent="0.25">
      <c r="A255" s="1">
        <v>254</v>
      </c>
      <c r="B255" s="15" t="s">
        <v>835</v>
      </c>
      <c r="C255" s="16" t="s">
        <v>217</v>
      </c>
      <c r="D255" s="17">
        <v>12</v>
      </c>
      <c r="E255" s="17" t="s">
        <v>460</v>
      </c>
      <c r="F255" s="1"/>
      <c r="G255" s="3"/>
      <c r="H255" s="3"/>
    </row>
    <row r="256" spans="1:8" s="5" customFormat="1" ht="56.25" x14ac:dyDescent="0.25">
      <c r="A256" s="1">
        <v>255</v>
      </c>
      <c r="B256" s="15" t="s">
        <v>836</v>
      </c>
      <c r="C256" s="16" t="s">
        <v>218</v>
      </c>
      <c r="D256" s="17">
        <v>12</v>
      </c>
      <c r="E256" s="17" t="s">
        <v>460</v>
      </c>
      <c r="F256" s="1"/>
      <c r="G256" s="3"/>
      <c r="H256" s="3"/>
    </row>
    <row r="257" spans="1:8" s="5" customFormat="1" ht="93.75" x14ac:dyDescent="0.25">
      <c r="A257" s="1">
        <v>256</v>
      </c>
      <c r="B257" s="15" t="s">
        <v>865</v>
      </c>
      <c r="C257" s="16" t="s">
        <v>219</v>
      </c>
      <c r="D257" s="17">
        <v>5</v>
      </c>
      <c r="E257" s="18" t="s">
        <v>485</v>
      </c>
      <c r="F257" s="2"/>
      <c r="G257" s="3"/>
      <c r="H257" s="3"/>
    </row>
    <row r="258" spans="1:8" s="5" customFormat="1" ht="93.75" x14ac:dyDescent="0.25">
      <c r="A258" s="1">
        <v>257</v>
      </c>
      <c r="B258" s="15" t="s">
        <v>866</v>
      </c>
      <c r="C258" s="16" t="s">
        <v>220</v>
      </c>
      <c r="D258" s="17">
        <v>12</v>
      </c>
      <c r="E258" s="17" t="s">
        <v>460</v>
      </c>
      <c r="F258" s="1"/>
      <c r="G258" s="3"/>
      <c r="H258" s="3"/>
    </row>
    <row r="259" spans="1:8" s="5" customFormat="1" ht="93.75" x14ac:dyDescent="0.25">
      <c r="A259" s="1">
        <v>258</v>
      </c>
      <c r="B259" s="15" t="s">
        <v>867</v>
      </c>
      <c r="C259" s="16" t="s">
        <v>221</v>
      </c>
      <c r="D259" s="17">
        <v>5</v>
      </c>
      <c r="E259" s="17" t="s">
        <v>485</v>
      </c>
      <c r="F259" s="1"/>
      <c r="G259" s="3"/>
      <c r="H259" s="3"/>
    </row>
    <row r="260" spans="1:8" s="5" customFormat="1" ht="93.75" x14ac:dyDescent="0.25">
      <c r="A260" s="1">
        <v>259</v>
      </c>
      <c r="B260" s="15" t="s">
        <v>868</v>
      </c>
      <c r="C260" s="16" t="s">
        <v>222</v>
      </c>
      <c r="D260" s="17">
        <v>12</v>
      </c>
      <c r="E260" s="17" t="s">
        <v>460</v>
      </c>
      <c r="F260" s="1"/>
      <c r="G260" s="3"/>
      <c r="H260" s="3"/>
    </row>
    <row r="261" spans="1:8" s="5" customFormat="1" ht="56.25" x14ac:dyDescent="0.25">
      <c r="A261" s="1">
        <v>260</v>
      </c>
      <c r="B261" s="15" t="s">
        <v>516</v>
      </c>
      <c r="C261" s="22" t="s">
        <v>223</v>
      </c>
      <c r="D261" s="17">
        <v>5</v>
      </c>
      <c r="E261" s="17" t="s">
        <v>485</v>
      </c>
      <c r="F261" s="1"/>
      <c r="G261" s="3"/>
      <c r="H261" s="3"/>
    </row>
    <row r="262" spans="1:8" s="5" customFormat="1" ht="56.25" x14ac:dyDescent="0.25">
      <c r="A262" s="1">
        <v>261</v>
      </c>
      <c r="B262" s="15" t="s">
        <v>594</v>
      </c>
      <c r="C262" s="16" t="s">
        <v>224</v>
      </c>
      <c r="D262" s="17">
        <v>5</v>
      </c>
      <c r="E262" s="17" t="s">
        <v>485</v>
      </c>
      <c r="F262" s="1"/>
      <c r="G262" s="3"/>
      <c r="H262" s="3"/>
    </row>
    <row r="263" spans="1:8" s="5" customFormat="1" ht="56.25" x14ac:dyDescent="0.25">
      <c r="A263" s="1">
        <v>262</v>
      </c>
      <c r="B263" s="15" t="s">
        <v>837</v>
      </c>
      <c r="C263" s="16" t="s">
        <v>225</v>
      </c>
      <c r="D263" s="17">
        <v>12</v>
      </c>
      <c r="E263" s="17" t="s">
        <v>460</v>
      </c>
      <c r="F263" s="1"/>
      <c r="G263" s="3"/>
      <c r="H263" s="3"/>
    </row>
    <row r="264" spans="1:8" s="5" customFormat="1" ht="56.25" x14ac:dyDescent="0.25">
      <c r="A264" s="1">
        <v>263</v>
      </c>
      <c r="B264" s="15" t="s">
        <v>838</v>
      </c>
      <c r="C264" s="16">
        <v>3232</v>
      </c>
      <c r="D264" s="17">
        <v>12</v>
      </c>
      <c r="E264" s="17" t="s">
        <v>460</v>
      </c>
      <c r="F264" s="1"/>
      <c r="G264" s="3"/>
      <c r="H264" s="3"/>
    </row>
    <row r="265" spans="1:8" s="5" customFormat="1" ht="75" x14ac:dyDescent="0.25">
      <c r="A265" s="1">
        <v>264</v>
      </c>
      <c r="B265" s="15" t="s">
        <v>724</v>
      </c>
      <c r="C265" s="16" t="s">
        <v>226</v>
      </c>
      <c r="D265" s="17">
        <v>4</v>
      </c>
      <c r="E265" s="17" t="s">
        <v>460</v>
      </c>
      <c r="F265" s="1"/>
      <c r="G265" s="3"/>
      <c r="H265" s="3"/>
    </row>
    <row r="266" spans="1:8" s="5" customFormat="1" ht="75" x14ac:dyDescent="0.25">
      <c r="A266" s="1">
        <v>265</v>
      </c>
      <c r="B266" s="15" t="s">
        <v>869</v>
      </c>
      <c r="C266" s="16" t="s">
        <v>227</v>
      </c>
      <c r="D266" s="17">
        <v>12</v>
      </c>
      <c r="E266" s="17" t="s">
        <v>460</v>
      </c>
      <c r="F266" s="1"/>
      <c r="G266" s="3"/>
      <c r="H266" s="3"/>
    </row>
    <row r="267" spans="1:8" s="5" customFormat="1" ht="56.25" x14ac:dyDescent="0.25">
      <c r="A267" s="1">
        <v>266</v>
      </c>
      <c r="B267" s="15" t="s">
        <v>517</v>
      </c>
      <c r="C267" s="16" t="s">
        <v>228</v>
      </c>
      <c r="D267" s="17">
        <v>55</v>
      </c>
      <c r="E267" s="17" t="s">
        <v>483</v>
      </c>
      <c r="F267" s="1"/>
      <c r="G267" s="3"/>
      <c r="H267" s="3"/>
    </row>
    <row r="268" spans="1:8" s="5" customFormat="1" ht="56.25" x14ac:dyDescent="0.25">
      <c r="A268" s="1">
        <v>267</v>
      </c>
      <c r="B268" s="15" t="s">
        <v>518</v>
      </c>
      <c r="C268" s="16" t="s">
        <v>229</v>
      </c>
      <c r="D268" s="17">
        <v>5</v>
      </c>
      <c r="E268" s="17" t="s">
        <v>485</v>
      </c>
      <c r="F268" s="1"/>
      <c r="G268" s="3"/>
      <c r="H268" s="3"/>
    </row>
    <row r="269" spans="1:8" s="5" customFormat="1" ht="56.25" x14ac:dyDescent="0.25">
      <c r="A269" s="1">
        <v>268</v>
      </c>
      <c r="B269" s="15" t="s">
        <v>725</v>
      </c>
      <c r="C269" s="16" t="s">
        <v>230</v>
      </c>
      <c r="D269" s="17">
        <v>4</v>
      </c>
      <c r="E269" s="17" t="s">
        <v>460</v>
      </c>
      <c r="F269" s="1"/>
      <c r="G269" s="3"/>
      <c r="H269" s="3"/>
    </row>
    <row r="270" spans="1:8" s="5" customFormat="1" ht="75" x14ac:dyDescent="0.25">
      <c r="A270" s="1">
        <v>269</v>
      </c>
      <c r="B270" s="15" t="s">
        <v>519</v>
      </c>
      <c r="C270" s="16" t="s">
        <v>231</v>
      </c>
      <c r="D270" s="17">
        <v>55</v>
      </c>
      <c r="E270" s="17" t="s">
        <v>483</v>
      </c>
      <c r="F270" s="1"/>
      <c r="G270" s="3"/>
      <c r="H270" s="3"/>
    </row>
    <row r="271" spans="1:8" s="5" customFormat="1" ht="75" x14ac:dyDescent="0.25">
      <c r="A271" s="1">
        <v>270</v>
      </c>
      <c r="B271" s="15" t="s">
        <v>520</v>
      </c>
      <c r="C271" s="16" t="s">
        <v>232</v>
      </c>
      <c r="D271" s="17">
        <v>5</v>
      </c>
      <c r="E271" s="17" t="s">
        <v>485</v>
      </c>
      <c r="F271" s="1"/>
      <c r="G271" s="3"/>
      <c r="H271" s="3"/>
    </row>
    <row r="272" spans="1:8" s="5" customFormat="1" ht="75" x14ac:dyDescent="0.25">
      <c r="A272" s="1">
        <v>271</v>
      </c>
      <c r="B272" s="15" t="s">
        <v>726</v>
      </c>
      <c r="C272" s="16" t="s">
        <v>233</v>
      </c>
      <c r="D272" s="17">
        <v>4</v>
      </c>
      <c r="E272" s="17" t="s">
        <v>460</v>
      </c>
      <c r="F272" s="1"/>
      <c r="G272" s="3"/>
      <c r="H272" s="3"/>
    </row>
    <row r="273" spans="1:8" s="5" customFormat="1" ht="75" x14ac:dyDescent="0.25">
      <c r="A273" s="1">
        <v>272</v>
      </c>
      <c r="B273" s="15" t="s">
        <v>870</v>
      </c>
      <c r="C273" s="16" t="s">
        <v>234</v>
      </c>
      <c r="D273" s="17">
        <v>4</v>
      </c>
      <c r="E273" s="17" t="s">
        <v>460</v>
      </c>
      <c r="F273" s="1"/>
      <c r="G273" s="3"/>
      <c r="H273" s="3"/>
    </row>
    <row r="274" spans="1:8" s="5" customFormat="1" ht="37.5" x14ac:dyDescent="0.25">
      <c r="A274" s="1">
        <v>273</v>
      </c>
      <c r="B274" s="15" t="s">
        <v>727</v>
      </c>
      <c r="C274" s="22" t="s">
        <v>235</v>
      </c>
      <c r="D274" s="17">
        <v>4</v>
      </c>
      <c r="E274" s="17" t="s">
        <v>460</v>
      </c>
      <c r="F274" s="1"/>
      <c r="G274" s="3"/>
      <c r="H274" s="3"/>
    </row>
    <row r="275" spans="1:8" s="5" customFormat="1" ht="37.5" x14ac:dyDescent="0.25">
      <c r="A275" s="1">
        <v>274</v>
      </c>
      <c r="B275" s="15" t="s">
        <v>728</v>
      </c>
      <c r="C275" s="22" t="s">
        <v>236</v>
      </c>
      <c r="D275" s="17">
        <v>4</v>
      </c>
      <c r="E275" s="17" t="s">
        <v>460</v>
      </c>
      <c r="F275" s="1"/>
      <c r="G275" s="3"/>
      <c r="H275" s="3"/>
    </row>
    <row r="276" spans="1:8" s="5" customFormat="1" ht="37.5" x14ac:dyDescent="0.25">
      <c r="A276" s="1">
        <v>275</v>
      </c>
      <c r="B276" s="15" t="s">
        <v>729</v>
      </c>
      <c r="C276" s="22" t="s">
        <v>237</v>
      </c>
      <c r="D276" s="17">
        <v>4</v>
      </c>
      <c r="E276" s="17" t="s">
        <v>460</v>
      </c>
      <c r="F276" s="1"/>
      <c r="G276" s="3"/>
      <c r="H276" s="3"/>
    </row>
    <row r="277" spans="1:8" s="5" customFormat="1" ht="75" x14ac:dyDescent="0.25">
      <c r="A277" s="1">
        <v>276</v>
      </c>
      <c r="B277" s="15" t="s">
        <v>871</v>
      </c>
      <c r="C277" s="22" t="s">
        <v>238</v>
      </c>
      <c r="D277" s="17">
        <v>4</v>
      </c>
      <c r="E277" s="17" t="s">
        <v>460</v>
      </c>
      <c r="F277" s="1"/>
      <c r="G277" s="3"/>
      <c r="H277" s="3"/>
    </row>
    <row r="278" spans="1:8" s="5" customFormat="1" ht="75" x14ac:dyDescent="0.25">
      <c r="A278" s="1">
        <v>277</v>
      </c>
      <c r="B278" s="15" t="s">
        <v>730</v>
      </c>
      <c r="C278" s="22" t="s">
        <v>239</v>
      </c>
      <c r="D278" s="17">
        <v>4</v>
      </c>
      <c r="E278" s="17" t="s">
        <v>460</v>
      </c>
      <c r="F278" s="1"/>
      <c r="G278" s="3"/>
      <c r="H278" s="3"/>
    </row>
    <row r="279" spans="1:8" s="5" customFormat="1" ht="56.25" x14ac:dyDescent="0.25">
      <c r="A279" s="1">
        <v>278</v>
      </c>
      <c r="B279" s="15" t="s">
        <v>595</v>
      </c>
      <c r="C279" s="16" t="s">
        <v>240</v>
      </c>
      <c r="D279" s="17">
        <v>4</v>
      </c>
      <c r="E279" s="17" t="s">
        <v>460</v>
      </c>
      <c r="F279" s="1"/>
      <c r="G279" s="3"/>
      <c r="H279" s="3"/>
    </row>
    <row r="280" spans="1:8" s="5" customFormat="1" ht="56.25" x14ac:dyDescent="0.25">
      <c r="A280" s="1">
        <v>279</v>
      </c>
      <c r="B280" s="15" t="s">
        <v>596</v>
      </c>
      <c r="C280" s="16" t="s">
        <v>241</v>
      </c>
      <c r="D280" s="17">
        <v>2</v>
      </c>
      <c r="E280" s="17" t="s">
        <v>460</v>
      </c>
      <c r="F280" s="1"/>
      <c r="G280" s="3"/>
      <c r="H280" s="3"/>
    </row>
    <row r="281" spans="1:8" s="5" customFormat="1" ht="56.25" x14ac:dyDescent="0.25">
      <c r="A281" s="1">
        <v>280</v>
      </c>
      <c r="B281" s="15" t="s">
        <v>597</v>
      </c>
      <c r="C281" s="22" t="s">
        <v>242</v>
      </c>
      <c r="D281" s="17">
        <v>24</v>
      </c>
      <c r="E281" s="17" t="s">
        <v>460</v>
      </c>
      <c r="F281" s="1"/>
      <c r="G281" s="3"/>
      <c r="H281" s="3"/>
    </row>
    <row r="282" spans="1:8" s="5" customFormat="1" ht="56.25" x14ac:dyDescent="0.25">
      <c r="A282" s="1">
        <v>281</v>
      </c>
      <c r="B282" s="15" t="s">
        <v>598</v>
      </c>
      <c r="C282" s="16" t="s">
        <v>243</v>
      </c>
      <c r="D282" s="17">
        <v>8</v>
      </c>
      <c r="E282" s="17" t="s">
        <v>460</v>
      </c>
      <c r="F282" s="1"/>
      <c r="G282" s="3"/>
      <c r="H282" s="3"/>
    </row>
    <row r="283" spans="1:8" s="5" customFormat="1" ht="56.25" x14ac:dyDescent="0.25">
      <c r="A283" s="1">
        <v>282</v>
      </c>
      <c r="B283" s="15" t="s">
        <v>599</v>
      </c>
      <c r="C283" s="16" t="s">
        <v>244</v>
      </c>
      <c r="D283" s="17">
        <v>4</v>
      </c>
      <c r="E283" s="17" t="s">
        <v>460</v>
      </c>
      <c r="F283" s="1"/>
      <c r="G283" s="3"/>
      <c r="H283" s="3"/>
    </row>
    <row r="284" spans="1:8" s="5" customFormat="1" ht="56.25" x14ac:dyDescent="0.25">
      <c r="A284" s="1">
        <v>283</v>
      </c>
      <c r="B284" s="15" t="s">
        <v>600</v>
      </c>
      <c r="C284" s="16" t="s">
        <v>245</v>
      </c>
      <c r="D284" s="17">
        <v>2</v>
      </c>
      <c r="E284" s="17" t="s">
        <v>460</v>
      </c>
      <c r="F284" s="1"/>
      <c r="G284" s="3"/>
      <c r="H284" s="3"/>
    </row>
    <row r="285" spans="1:8" s="5" customFormat="1" ht="56.25" x14ac:dyDescent="0.25">
      <c r="A285" s="1">
        <v>284</v>
      </c>
      <c r="B285" s="15" t="s">
        <v>601</v>
      </c>
      <c r="C285" s="16" t="s">
        <v>246</v>
      </c>
      <c r="D285" s="17">
        <v>55</v>
      </c>
      <c r="E285" s="17" t="s">
        <v>483</v>
      </c>
      <c r="F285" s="1"/>
      <c r="G285" s="3"/>
      <c r="H285" s="3"/>
    </row>
    <row r="286" spans="1:8" s="5" customFormat="1" ht="56.25" x14ac:dyDescent="0.25">
      <c r="A286" s="1">
        <v>285</v>
      </c>
      <c r="B286" s="15" t="s">
        <v>731</v>
      </c>
      <c r="C286" s="16" t="s">
        <v>247</v>
      </c>
      <c r="D286" s="17">
        <v>4</v>
      </c>
      <c r="E286" s="17" t="s">
        <v>460</v>
      </c>
      <c r="F286" s="1"/>
      <c r="G286" s="3"/>
      <c r="H286" s="3"/>
    </row>
    <row r="287" spans="1:8" s="5" customFormat="1" ht="56.25" x14ac:dyDescent="0.25">
      <c r="A287" s="1">
        <v>286</v>
      </c>
      <c r="B287" s="15" t="s">
        <v>839</v>
      </c>
      <c r="C287" s="16" t="s">
        <v>248</v>
      </c>
      <c r="D287" s="17">
        <v>12</v>
      </c>
      <c r="E287" s="17" t="s">
        <v>460</v>
      </c>
      <c r="F287" s="1"/>
      <c r="G287" s="3"/>
      <c r="H287" s="3"/>
    </row>
    <row r="288" spans="1:8" s="5" customFormat="1" ht="56.25" x14ac:dyDescent="0.25">
      <c r="A288" s="1">
        <v>287</v>
      </c>
      <c r="B288" s="15" t="s">
        <v>602</v>
      </c>
      <c r="C288" s="16" t="s">
        <v>249</v>
      </c>
      <c r="D288" s="17">
        <v>12</v>
      </c>
      <c r="E288" s="17" t="s">
        <v>460</v>
      </c>
      <c r="F288" s="1"/>
      <c r="G288" s="3"/>
      <c r="H288" s="3"/>
    </row>
    <row r="289" spans="1:8" s="5" customFormat="1" ht="56.25" x14ac:dyDescent="0.25">
      <c r="A289" s="1">
        <v>288</v>
      </c>
      <c r="B289" s="15" t="s">
        <v>660</v>
      </c>
      <c r="C289" s="16" t="s">
        <v>250</v>
      </c>
      <c r="D289" s="17">
        <v>1000</v>
      </c>
      <c r="E289" s="17" t="s">
        <v>521</v>
      </c>
      <c r="F289" s="2"/>
      <c r="G289" s="3"/>
      <c r="H289" s="3"/>
    </row>
    <row r="290" spans="1:8" s="5" customFormat="1" ht="37.5" x14ac:dyDescent="0.25">
      <c r="A290" s="1">
        <v>289</v>
      </c>
      <c r="B290" s="15" t="s">
        <v>872</v>
      </c>
      <c r="C290" s="16" t="s">
        <v>251</v>
      </c>
      <c r="D290" s="17">
        <v>1</v>
      </c>
      <c r="E290" s="17" t="s">
        <v>454</v>
      </c>
      <c r="F290" s="1"/>
      <c r="G290" s="3"/>
      <c r="H290" s="3"/>
    </row>
    <row r="291" spans="1:8" s="5" customFormat="1" ht="37.5" x14ac:dyDescent="0.25">
      <c r="A291" s="1">
        <v>290</v>
      </c>
      <c r="B291" s="15" t="s">
        <v>873</v>
      </c>
      <c r="C291" s="16" t="s">
        <v>252</v>
      </c>
      <c r="D291" s="17">
        <v>1</v>
      </c>
      <c r="E291" s="17" t="s">
        <v>454</v>
      </c>
      <c r="F291" s="1"/>
      <c r="G291" s="3"/>
      <c r="H291" s="3"/>
    </row>
    <row r="292" spans="1:8" s="5" customFormat="1" ht="37.5" x14ac:dyDescent="0.25">
      <c r="A292" s="1">
        <v>291</v>
      </c>
      <c r="B292" s="15" t="s">
        <v>874</v>
      </c>
      <c r="C292" s="16" t="s">
        <v>253</v>
      </c>
      <c r="D292" s="17">
        <v>1</v>
      </c>
      <c r="E292" s="17" t="s">
        <v>454</v>
      </c>
      <c r="F292" s="1"/>
      <c r="G292" s="3"/>
      <c r="H292" s="3"/>
    </row>
    <row r="293" spans="1:8" s="5" customFormat="1" ht="37.5" x14ac:dyDescent="0.25">
      <c r="A293" s="1">
        <v>292</v>
      </c>
      <c r="B293" s="15" t="s">
        <v>875</v>
      </c>
      <c r="C293" s="16" t="s">
        <v>254</v>
      </c>
      <c r="D293" s="17">
        <v>1</v>
      </c>
      <c r="E293" s="17" t="s">
        <v>454</v>
      </c>
      <c r="F293" s="2"/>
      <c r="G293" s="3"/>
      <c r="H293" s="3"/>
    </row>
    <row r="294" spans="1:8" s="5" customFormat="1" ht="75" x14ac:dyDescent="0.25">
      <c r="A294" s="1">
        <v>293</v>
      </c>
      <c r="B294" s="15" t="s">
        <v>876</v>
      </c>
      <c r="C294" s="16" t="s">
        <v>255</v>
      </c>
      <c r="D294" s="17">
        <v>4</v>
      </c>
      <c r="E294" s="17" t="s">
        <v>460</v>
      </c>
      <c r="F294" s="1"/>
      <c r="G294" s="3"/>
      <c r="H294" s="3"/>
    </row>
    <row r="295" spans="1:8" s="5" customFormat="1" ht="75" x14ac:dyDescent="0.25">
      <c r="A295" s="1">
        <v>294</v>
      </c>
      <c r="B295" s="15" t="s">
        <v>877</v>
      </c>
      <c r="C295" s="16" t="s">
        <v>256</v>
      </c>
      <c r="D295" s="17">
        <v>12</v>
      </c>
      <c r="E295" s="17" t="s">
        <v>460</v>
      </c>
      <c r="F295" s="1"/>
      <c r="G295" s="3"/>
      <c r="H295" s="3"/>
    </row>
    <row r="296" spans="1:8" s="5" customFormat="1" ht="75" x14ac:dyDescent="0.25">
      <c r="A296" s="1">
        <v>295</v>
      </c>
      <c r="B296" s="15" t="s">
        <v>732</v>
      </c>
      <c r="C296" s="16" t="s">
        <v>257</v>
      </c>
      <c r="D296" s="17">
        <v>4</v>
      </c>
      <c r="E296" s="17" t="s">
        <v>460</v>
      </c>
      <c r="F296" s="1"/>
      <c r="G296" s="3"/>
      <c r="H296" s="3"/>
    </row>
    <row r="297" spans="1:8" s="5" customFormat="1" ht="56.25" x14ac:dyDescent="0.25">
      <c r="A297" s="1">
        <v>296</v>
      </c>
      <c r="B297" s="15" t="s">
        <v>733</v>
      </c>
      <c r="C297" s="16" t="s">
        <v>258</v>
      </c>
      <c r="D297" s="17">
        <v>4</v>
      </c>
      <c r="E297" s="17" t="s">
        <v>460</v>
      </c>
      <c r="F297" s="2"/>
      <c r="G297" s="3"/>
      <c r="H297" s="3"/>
    </row>
    <row r="298" spans="1:8" s="5" customFormat="1" ht="56.25" x14ac:dyDescent="0.25">
      <c r="A298" s="1">
        <v>297</v>
      </c>
      <c r="B298" s="15" t="s">
        <v>878</v>
      </c>
      <c r="C298" s="16" t="s">
        <v>259</v>
      </c>
      <c r="D298" s="17">
        <v>12</v>
      </c>
      <c r="E298" s="17" t="s">
        <v>460</v>
      </c>
      <c r="F298" s="2"/>
      <c r="G298" s="3"/>
      <c r="H298" s="3"/>
    </row>
    <row r="299" spans="1:8" s="5" customFormat="1" ht="56.25" x14ac:dyDescent="0.25">
      <c r="A299" s="1">
        <v>298</v>
      </c>
      <c r="B299" s="15" t="s">
        <v>879</v>
      </c>
      <c r="C299" s="22">
        <v>2222</v>
      </c>
      <c r="D299" s="17">
        <v>1</v>
      </c>
      <c r="E299" s="17" t="s">
        <v>454</v>
      </c>
      <c r="F299" s="1"/>
      <c r="G299" s="3"/>
      <c r="H299" s="3"/>
    </row>
    <row r="300" spans="1:8" s="5" customFormat="1" ht="93.75" x14ac:dyDescent="0.25">
      <c r="A300" s="1">
        <v>299</v>
      </c>
      <c r="B300" s="15" t="s">
        <v>880</v>
      </c>
      <c r="C300" s="16" t="s">
        <v>260</v>
      </c>
      <c r="D300" s="17">
        <v>4</v>
      </c>
      <c r="E300" s="17" t="s">
        <v>460</v>
      </c>
      <c r="F300" s="1"/>
      <c r="G300" s="3"/>
      <c r="H300" s="3"/>
    </row>
    <row r="301" spans="1:8" s="5" customFormat="1" ht="93.75" x14ac:dyDescent="0.25">
      <c r="A301" s="1">
        <v>300</v>
      </c>
      <c r="B301" s="15" t="s">
        <v>881</v>
      </c>
      <c r="C301" s="16" t="s">
        <v>261</v>
      </c>
      <c r="D301" s="17">
        <v>12</v>
      </c>
      <c r="E301" s="17" t="s">
        <v>460</v>
      </c>
      <c r="F301" s="1"/>
      <c r="G301" s="3"/>
      <c r="H301" s="3"/>
    </row>
    <row r="302" spans="1:8" s="5" customFormat="1" ht="93.75" x14ac:dyDescent="0.25">
      <c r="A302" s="1">
        <v>301</v>
      </c>
      <c r="B302" s="15" t="s">
        <v>603</v>
      </c>
      <c r="C302" s="22" t="s">
        <v>262</v>
      </c>
      <c r="D302" s="17">
        <v>6</v>
      </c>
      <c r="E302" s="17" t="s">
        <v>460</v>
      </c>
      <c r="F302" s="1"/>
      <c r="G302" s="3"/>
      <c r="H302" s="3"/>
    </row>
    <row r="303" spans="1:8" s="5" customFormat="1" ht="56.25" x14ac:dyDescent="0.25">
      <c r="A303" s="1">
        <v>302</v>
      </c>
      <c r="B303" s="15" t="s">
        <v>882</v>
      </c>
      <c r="C303" s="22" t="s">
        <v>263</v>
      </c>
      <c r="D303" s="17">
        <v>6</v>
      </c>
      <c r="E303" s="17" t="s">
        <v>460</v>
      </c>
      <c r="F303" s="1"/>
      <c r="G303" s="3"/>
      <c r="H303" s="3"/>
    </row>
    <row r="304" spans="1:8" s="5" customFormat="1" ht="93.75" x14ac:dyDescent="0.25">
      <c r="A304" s="1">
        <v>303</v>
      </c>
      <c r="B304" s="15" t="s">
        <v>883</v>
      </c>
      <c r="C304" s="22" t="s">
        <v>264</v>
      </c>
      <c r="D304" s="17">
        <v>6</v>
      </c>
      <c r="E304" s="17" t="s">
        <v>460</v>
      </c>
      <c r="F304" s="1"/>
      <c r="G304" s="3"/>
      <c r="H304" s="3"/>
    </row>
    <row r="305" spans="1:8" s="5" customFormat="1" ht="75" x14ac:dyDescent="0.25">
      <c r="A305" s="1">
        <v>304</v>
      </c>
      <c r="B305" s="15" t="s">
        <v>884</v>
      </c>
      <c r="C305" s="22" t="s">
        <v>265</v>
      </c>
      <c r="D305" s="17">
        <v>10</v>
      </c>
      <c r="E305" s="17" t="s">
        <v>460</v>
      </c>
      <c r="F305" s="1"/>
      <c r="G305" s="3"/>
      <c r="H305" s="3"/>
    </row>
    <row r="306" spans="1:8" s="5" customFormat="1" ht="75" x14ac:dyDescent="0.25">
      <c r="A306" s="1">
        <v>305</v>
      </c>
      <c r="B306" s="15" t="s">
        <v>960</v>
      </c>
      <c r="C306" s="22" t="s">
        <v>266</v>
      </c>
      <c r="D306" s="17">
        <v>10</v>
      </c>
      <c r="E306" s="17" t="s">
        <v>460</v>
      </c>
      <c r="F306" s="1"/>
      <c r="G306" s="3"/>
      <c r="H306" s="3"/>
    </row>
    <row r="307" spans="1:8" s="5" customFormat="1" ht="75" x14ac:dyDescent="0.25">
      <c r="A307" s="1">
        <v>306</v>
      </c>
      <c r="B307" s="15" t="s">
        <v>886</v>
      </c>
      <c r="C307" s="22" t="s">
        <v>267</v>
      </c>
      <c r="D307" s="17">
        <v>8</v>
      </c>
      <c r="E307" s="17" t="s">
        <v>460</v>
      </c>
      <c r="F307" s="1"/>
      <c r="G307" s="3"/>
      <c r="H307" s="3"/>
    </row>
    <row r="308" spans="1:8" s="5" customFormat="1" ht="75" x14ac:dyDescent="0.25">
      <c r="A308" s="1">
        <v>307</v>
      </c>
      <c r="B308" s="15" t="s">
        <v>604</v>
      </c>
      <c r="C308" s="22" t="s">
        <v>268</v>
      </c>
      <c r="D308" s="17">
        <v>8</v>
      </c>
      <c r="E308" s="17" t="s">
        <v>460</v>
      </c>
      <c r="F308" s="1"/>
      <c r="G308" s="3"/>
      <c r="H308" s="3"/>
    </row>
    <row r="309" spans="1:8" s="5" customFormat="1" ht="93.75" x14ac:dyDescent="0.25">
      <c r="A309" s="1">
        <v>308</v>
      </c>
      <c r="B309" s="15" t="s">
        <v>605</v>
      </c>
      <c r="C309" s="22" t="s">
        <v>269</v>
      </c>
      <c r="D309" s="17">
        <v>8</v>
      </c>
      <c r="E309" s="17" t="s">
        <v>460</v>
      </c>
      <c r="F309" s="1"/>
      <c r="G309" s="3"/>
      <c r="H309" s="3"/>
    </row>
    <row r="310" spans="1:8" s="5" customFormat="1" ht="93.75" x14ac:dyDescent="0.25">
      <c r="A310" s="1">
        <v>309</v>
      </c>
      <c r="B310" s="15" t="s">
        <v>606</v>
      </c>
      <c r="C310" s="22" t="s">
        <v>270</v>
      </c>
      <c r="D310" s="17">
        <v>6</v>
      </c>
      <c r="E310" s="17" t="s">
        <v>460</v>
      </c>
      <c r="F310" s="1"/>
      <c r="G310" s="3"/>
      <c r="H310" s="3"/>
    </row>
    <row r="311" spans="1:8" s="5" customFormat="1" ht="75" x14ac:dyDescent="0.25">
      <c r="A311" s="1">
        <v>310</v>
      </c>
      <c r="B311" s="15" t="s">
        <v>887</v>
      </c>
      <c r="C311" s="22" t="s">
        <v>271</v>
      </c>
      <c r="D311" s="17">
        <v>2</v>
      </c>
      <c r="E311" s="17" t="s">
        <v>460</v>
      </c>
      <c r="F311" s="1"/>
      <c r="G311" s="3"/>
      <c r="H311" s="3"/>
    </row>
    <row r="312" spans="1:8" s="5" customFormat="1" ht="37.5" x14ac:dyDescent="0.25">
      <c r="A312" s="1">
        <v>311</v>
      </c>
      <c r="B312" s="15" t="s">
        <v>888</v>
      </c>
      <c r="C312" s="22" t="s">
        <v>272</v>
      </c>
      <c r="D312" s="17">
        <v>1</v>
      </c>
      <c r="E312" s="17" t="s">
        <v>454</v>
      </c>
      <c r="F312" s="1"/>
      <c r="G312" s="3"/>
      <c r="H312" s="3"/>
    </row>
    <row r="313" spans="1:8" s="5" customFormat="1" ht="37.5" x14ac:dyDescent="0.25">
      <c r="A313" s="1">
        <v>312</v>
      </c>
      <c r="B313" s="15" t="s">
        <v>885</v>
      </c>
      <c r="C313" s="22" t="s">
        <v>273</v>
      </c>
      <c r="D313" s="17">
        <v>6</v>
      </c>
      <c r="E313" s="17" t="s">
        <v>460</v>
      </c>
      <c r="F313" s="2"/>
      <c r="G313" s="3"/>
      <c r="H313" s="3"/>
    </row>
    <row r="314" spans="1:8" s="5" customFormat="1" ht="56.25" x14ac:dyDescent="0.25">
      <c r="A314" s="1">
        <v>313</v>
      </c>
      <c r="B314" s="15" t="s">
        <v>607</v>
      </c>
      <c r="C314" s="22" t="s">
        <v>274</v>
      </c>
      <c r="D314" s="17">
        <v>2</v>
      </c>
      <c r="E314" s="17" t="s">
        <v>460</v>
      </c>
      <c r="F314" s="1"/>
      <c r="G314" s="3"/>
      <c r="H314" s="3"/>
    </row>
    <row r="315" spans="1:8" s="5" customFormat="1" ht="37.5" x14ac:dyDescent="0.25">
      <c r="A315" s="1">
        <v>314</v>
      </c>
      <c r="B315" s="15" t="s">
        <v>889</v>
      </c>
      <c r="C315" s="22" t="s">
        <v>275</v>
      </c>
      <c r="D315" s="17">
        <v>1</v>
      </c>
      <c r="E315" s="17" t="s">
        <v>454</v>
      </c>
      <c r="F315" s="1"/>
      <c r="G315" s="3"/>
      <c r="H315" s="3"/>
    </row>
    <row r="316" spans="1:8" s="5" customFormat="1" ht="56.25" x14ac:dyDescent="0.25">
      <c r="A316" s="1">
        <v>315</v>
      </c>
      <c r="B316" s="15" t="s">
        <v>459</v>
      </c>
      <c r="C316" s="22" t="s">
        <v>276</v>
      </c>
      <c r="D316" s="17">
        <v>1</v>
      </c>
      <c r="E316" s="17" t="s">
        <v>454</v>
      </c>
      <c r="F316" s="1"/>
      <c r="G316" s="3"/>
      <c r="H316" s="3"/>
    </row>
    <row r="317" spans="1:8" s="5" customFormat="1" ht="56.25" x14ac:dyDescent="0.25">
      <c r="A317" s="1">
        <v>316</v>
      </c>
      <c r="B317" s="15" t="s">
        <v>608</v>
      </c>
      <c r="C317" s="16" t="s">
        <v>277</v>
      </c>
      <c r="D317" s="17">
        <v>250</v>
      </c>
      <c r="E317" s="17" t="s">
        <v>483</v>
      </c>
      <c r="F317" s="1"/>
      <c r="G317" s="3"/>
      <c r="H317" s="3"/>
    </row>
    <row r="318" spans="1:8" s="5" customFormat="1" ht="56.25" x14ac:dyDescent="0.25">
      <c r="A318" s="1">
        <v>317</v>
      </c>
      <c r="B318" s="15" t="s">
        <v>610</v>
      </c>
      <c r="C318" s="16" t="s">
        <v>278</v>
      </c>
      <c r="D318" s="17">
        <v>100</v>
      </c>
      <c r="E318" s="17" t="s">
        <v>483</v>
      </c>
      <c r="F318" s="1"/>
      <c r="G318" s="3"/>
      <c r="H318" s="3"/>
    </row>
    <row r="319" spans="1:8" s="5" customFormat="1" ht="56.25" x14ac:dyDescent="0.25">
      <c r="A319" s="1">
        <v>318</v>
      </c>
      <c r="B319" s="15" t="s">
        <v>609</v>
      </c>
      <c r="C319" s="16" t="s">
        <v>279</v>
      </c>
      <c r="D319" s="17">
        <v>25</v>
      </c>
      <c r="E319" s="17" t="s">
        <v>484</v>
      </c>
      <c r="F319" s="1"/>
      <c r="G319" s="3"/>
      <c r="H319" s="3"/>
    </row>
    <row r="320" spans="1:8" s="5" customFormat="1" ht="75" x14ac:dyDescent="0.25">
      <c r="A320" s="1">
        <v>319</v>
      </c>
      <c r="B320" s="15" t="s">
        <v>840</v>
      </c>
      <c r="C320" s="22" t="s">
        <v>280</v>
      </c>
      <c r="D320" s="17">
        <v>12</v>
      </c>
      <c r="E320" s="17" t="s">
        <v>460</v>
      </c>
      <c r="F320" s="1"/>
      <c r="G320" s="3"/>
      <c r="H320" s="3"/>
    </row>
    <row r="321" spans="1:8" s="5" customFormat="1" ht="93.75" x14ac:dyDescent="0.25">
      <c r="A321" s="1">
        <v>320</v>
      </c>
      <c r="B321" s="15" t="s">
        <v>611</v>
      </c>
      <c r="C321" s="16" t="s">
        <v>281</v>
      </c>
      <c r="D321" s="17">
        <v>5</v>
      </c>
      <c r="E321" s="17" t="s">
        <v>485</v>
      </c>
      <c r="F321" s="1"/>
      <c r="G321" s="3"/>
      <c r="H321" s="3"/>
    </row>
    <row r="322" spans="1:8" s="5" customFormat="1" ht="93.75" x14ac:dyDescent="0.25">
      <c r="A322" s="1">
        <v>321</v>
      </c>
      <c r="B322" s="15" t="s">
        <v>734</v>
      </c>
      <c r="C322" s="16" t="s">
        <v>282</v>
      </c>
      <c r="D322" s="17">
        <v>4</v>
      </c>
      <c r="E322" s="17" t="s">
        <v>460</v>
      </c>
      <c r="F322" s="1"/>
      <c r="G322" s="3"/>
      <c r="H322" s="3"/>
    </row>
    <row r="323" spans="1:8" s="5" customFormat="1" ht="93.75" x14ac:dyDescent="0.25">
      <c r="A323" s="1">
        <v>322</v>
      </c>
      <c r="B323" s="15" t="s">
        <v>841</v>
      </c>
      <c r="C323" s="16" t="s">
        <v>283</v>
      </c>
      <c r="D323" s="17">
        <v>12</v>
      </c>
      <c r="E323" s="17" t="s">
        <v>460</v>
      </c>
      <c r="F323" s="1"/>
      <c r="G323" s="3"/>
      <c r="H323" s="3"/>
    </row>
    <row r="324" spans="1:8" s="5" customFormat="1" ht="75" x14ac:dyDescent="0.25">
      <c r="A324" s="1">
        <v>323</v>
      </c>
      <c r="B324" s="15" t="s">
        <v>890</v>
      </c>
      <c r="C324" s="22" t="s">
        <v>284</v>
      </c>
      <c r="D324" s="17">
        <v>12</v>
      </c>
      <c r="E324" s="17" t="s">
        <v>460</v>
      </c>
      <c r="F324" s="1"/>
      <c r="G324" s="3"/>
      <c r="H324" s="3"/>
    </row>
    <row r="325" spans="1:8" s="5" customFormat="1" ht="93.75" x14ac:dyDescent="0.25">
      <c r="A325" s="1">
        <v>324</v>
      </c>
      <c r="B325" s="15" t="s">
        <v>891</v>
      </c>
      <c r="C325" s="22" t="s">
        <v>285</v>
      </c>
      <c r="D325" s="17">
        <v>12</v>
      </c>
      <c r="E325" s="17" t="s">
        <v>460</v>
      </c>
      <c r="F325" s="1"/>
      <c r="G325" s="3"/>
      <c r="H325" s="3"/>
    </row>
    <row r="326" spans="1:8" s="5" customFormat="1" ht="56.25" x14ac:dyDescent="0.25">
      <c r="A326" s="1">
        <v>325</v>
      </c>
      <c r="B326" s="15" t="s">
        <v>612</v>
      </c>
      <c r="C326" s="22" t="s">
        <v>286</v>
      </c>
      <c r="D326" s="17">
        <v>12</v>
      </c>
      <c r="E326" s="17" t="s">
        <v>460</v>
      </c>
      <c r="F326" s="1"/>
      <c r="G326" s="3"/>
      <c r="H326" s="3"/>
    </row>
    <row r="327" spans="1:8" s="5" customFormat="1" ht="93.75" x14ac:dyDescent="0.25">
      <c r="A327" s="1">
        <v>326</v>
      </c>
      <c r="B327" s="15" t="s">
        <v>613</v>
      </c>
      <c r="C327" s="16" t="s">
        <v>287</v>
      </c>
      <c r="D327" s="17">
        <v>55</v>
      </c>
      <c r="E327" s="17" t="s">
        <v>483</v>
      </c>
      <c r="F327" s="1"/>
      <c r="G327" s="3"/>
      <c r="H327" s="3"/>
    </row>
    <row r="328" spans="1:8" s="5" customFormat="1" ht="93.75" x14ac:dyDescent="0.25">
      <c r="A328" s="1">
        <v>327</v>
      </c>
      <c r="B328" s="15" t="s">
        <v>614</v>
      </c>
      <c r="C328" s="16" t="s">
        <v>288</v>
      </c>
      <c r="D328" s="17">
        <v>5</v>
      </c>
      <c r="E328" s="17" t="s">
        <v>485</v>
      </c>
      <c r="F328" s="1"/>
      <c r="G328" s="3"/>
      <c r="H328" s="3"/>
    </row>
    <row r="329" spans="1:8" s="5" customFormat="1" ht="56.25" x14ac:dyDescent="0.25">
      <c r="A329" s="1">
        <v>328</v>
      </c>
      <c r="B329" s="15" t="s">
        <v>615</v>
      </c>
      <c r="C329" s="16" t="s">
        <v>289</v>
      </c>
      <c r="D329" s="17">
        <v>55</v>
      </c>
      <c r="E329" s="17" t="s">
        <v>483</v>
      </c>
      <c r="F329" s="1"/>
      <c r="G329" s="3"/>
      <c r="H329" s="3"/>
    </row>
    <row r="330" spans="1:8" s="5" customFormat="1" ht="56.25" x14ac:dyDescent="0.25">
      <c r="A330" s="1">
        <v>329</v>
      </c>
      <c r="B330" s="15" t="s">
        <v>616</v>
      </c>
      <c r="C330" s="16" t="s">
        <v>290</v>
      </c>
      <c r="D330" s="17">
        <v>20</v>
      </c>
      <c r="E330" s="17" t="s">
        <v>483</v>
      </c>
      <c r="F330" s="1"/>
      <c r="G330" s="3"/>
      <c r="H330" s="3"/>
    </row>
    <row r="331" spans="1:8" s="5" customFormat="1" ht="56.25" x14ac:dyDescent="0.25">
      <c r="A331" s="1">
        <v>330</v>
      </c>
      <c r="B331" s="15" t="s">
        <v>617</v>
      </c>
      <c r="C331" s="16" t="s">
        <v>291</v>
      </c>
      <c r="D331" s="17">
        <v>5</v>
      </c>
      <c r="E331" s="17" t="s">
        <v>485</v>
      </c>
      <c r="F331" s="1"/>
      <c r="G331" s="3"/>
      <c r="H331" s="3"/>
    </row>
    <row r="332" spans="1:8" s="5" customFormat="1" ht="93.75" x14ac:dyDescent="0.25">
      <c r="A332" s="1">
        <v>331</v>
      </c>
      <c r="B332" s="15" t="s">
        <v>618</v>
      </c>
      <c r="C332" s="16" t="s">
        <v>292</v>
      </c>
      <c r="D332" s="17">
        <v>55</v>
      </c>
      <c r="E332" s="17" t="s">
        <v>483</v>
      </c>
      <c r="F332" s="1"/>
      <c r="G332" s="3"/>
      <c r="H332" s="3"/>
    </row>
    <row r="333" spans="1:8" s="5" customFormat="1" ht="93.75" x14ac:dyDescent="0.25">
      <c r="A333" s="1">
        <v>332</v>
      </c>
      <c r="B333" s="15" t="s">
        <v>619</v>
      </c>
      <c r="C333" s="16" t="s">
        <v>293</v>
      </c>
      <c r="D333" s="17">
        <v>20</v>
      </c>
      <c r="E333" s="17" t="s">
        <v>483</v>
      </c>
      <c r="F333" s="1"/>
      <c r="G333" s="3"/>
      <c r="H333" s="3"/>
    </row>
    <row r="334" spans="1:8" s="5" customFormat="1" ht="93.75" x14ac:dyDescent="0.25">
      <c r="A334" s="1">
        <v>333</v>
      </c>
      <c r="B334" s="15" t="s">
        <v>620</v>
      </c>
      <c r="C334" s="16" t="s">
        <v>294</v>
      </c>
      <c r="D334" s="17">
        <v>5</v>
      </c>
      <c r="E334" s="17" t="s">
        <v>485</v>
      </c>
      <c r="F334" s="1"/>
      <c r="G334" s="3"/>
      <c r="H334" s="3"/>
    </row>
    <row r="335" spans="1:8" s="5" customFormat="1" ht="93.75" x14ac:dyDescent="0.25">
      <c r="A335" s="1">
        <v>334</v>
      </c>
      <c r="B335" s="15" t="s">
        <v>735</v>
      </c>
      <c r="C335" s="16" t="s">
        <v>295</v>
      </c>
      <c r="D335" s="17">
        <v>4</v>
      </c>
      <c r="E335" s="17" t="s">
        <v>460</v>
      </c>
      <c r="F335" s="1"/>
      <c r="G335" s="3"/>
      <c r="H335" s="3"/>
    </row>
    <row r="336" spans="1:8" s="5" customFormat="1" ht="93.75" x14ac:dyDescent="0.25">
      <c r="A336" s="1">
        <v>335</v>
      </c>
      <c r="B336" s="15" t="s">
        <v>842</v>
      </c>
      <c r="C336" s="16" t="s">
        <v>296</v>
      </c>
      <c r="D336" s="17">
        <v>12</v>
      </c>
      <c r="E336" s="17" t="s">
        <v>136</v>
      </c>
      <c r="F336" s="1"/>
      <c r="G336" s="3"/>
      <c r="H336" s="3"/>
    </row>
    <row r="337" spans="1:8" s="5" customFormat="1" ht="37.5" x14ac:dyDescent="0.25">
      <c r="A337" s="1">
        <v>336</v>
      </c>
      <c r="B337" s="15" t="s">
        <v>892</v>
      </c>
      <c r="C337" s="16" t="s">
        <v>297</v>
      </c>
      <c r="D337" s="17">
        <v>55</v>
      </c>
      <c r="E337" s="17" t="s">
        <v>483</v>
      </c>
      <c r="F337" s="1"/>
      <c r="G337" s="3"/>
      <c r="H337" s="3"/>
    </row>
    <row r="338" spans="1:8" s="5" customFormat="1" ht="37.5" x14ac:dyDescent="0.25">
      <c r="A338" s="1">
        <v>337</v>
      </c>
      <c r="B338" s="15" t="s">
        <v>621</v>
      </c>
      <c r="C338" s="16" t="s">
        <v>298</v>
      </c>
      <c r="D338" s="17">
        <v>5</v>
      </c>
      <c r="E338" s="17" t="s">
        <v>485</v>
      </c>
      <c r="F338" s="1"/>
      <c r="G338" s="3"/>
      <c r="H338" s="3"/>
    </row>
    <row r="339" spans="1:8" s="5" customFormat="1" ht="75" x14ac:dyDescent="0.25">
      <c r="A339" s="1">
        <v>338</v>
      </c>
      <c r="B339" s="15" t="s">
        <v>893</v>
      </c>
      <c r="C339" s="16" t="s">
        <v>299</v>
      </c>
      <c r="D339" s="17">
        <v>55</v>
      </c>
      <c r="E339" s="17" t="s">
        <v>483</v>
      </c>
      <c r="F339" s="1"/>
      <c r="G339" s="3"/>
      <c r="H339" s="3"/>
    </row>
    <row r="340" spans="1:8" s="5" customFormat="1" ht="75" x14ac:dyDescent="0.25">
      <c r="A340" s="1">
        <v>339</v>
      </c>
      <c r="B340" s="15" t="s">
        <v>894</v>
      </c>
      <c r="C340" s="16" t="s">
        <v>300</v>
      </c>
      <c r="D340" s="17">
        <v>30</v>
      </c>
      <c r="E340" s="17" t="s">
        <v>483</v>
      </c>
      <c r="F340" s="1"/>
      <c r="G340" s="3"/>
      <c r="H340" s="3"/>
    </row>
    <row r="341" spans="1:8" s="5" customFormat="1" ht="75" x14ac:dyDescent="0.25">
      <c r="A341" s="1">
        <v>340</v>
      </c>
      <c r="B341" s="15" t="s">
        <v>895</v>
      </c>
      <c r="C341" s="16" t="s">
        <v>301</v>
      </c>
      <c r="D341" s="17">
        <v>20</v>
      </c>
      <c r="E341" s="17" t="s">
        <v>483</v>
      </c>
      <c r="F341" s="1"/>
      <c r="G341" s="3"/>
      <c r="H341" s="3"/>
    </row>
    <row r="342" spans="1:8" s="5" customFormat="1" ht="75" x14ac:dyDescent="0.25">
      <c r="A342" s="1">
        <v>341</v>
      </c>
      <c r="B342" s="15" t="s">
        <v>896</v>
      </c>
      <c r="C342" s="16" t="s">
        <v>302</v>
      </c>
      <c r="D342" s="17">
        <v>5</v>
      </c>
      <c r="E342" s="17" t="s">
        <v>485</v>
      </c>
      <c r="F342" s="1"/>
      <c r="G342" s="3"/>
      <c r="H342" s="3"/>
    </row>
    <row r="343" spans="1:8" s="5" customFormat="1" ht="75" x14ac:dyDescent="0.25">
      <c r="A343" s="1">
        <v>342</v>
      </c>
      <c r="B343" s="15" t="s">
        <v>897</v>
      </c>
      <c r="C343" s="16" t="s">
        <v>303</v>
      </c>
      <c r="D343" s="17">
        <v>4</v>
      </c>
      <c r="E343" s="17" t="s">
        <v>460</v>
      </c>
      <c r="F343" s="1"/>
      <c r="G343" s="3"/>
      <c r="H343" s="3"/>
    </row>
    <row r="344" spans="1:8" s="5" customFormat="1" ht="75" x14ac:dyDescent="0.25">
      <c r="A344" s="1">
        <v>343</v>
      </c>
      <c r="B344" s="15" t="s">
        <v>898</v>
      </c>
      <c r="C344" s="16" t="s">
        <v>304</v>
      </c>
      <c r="D344" s="17">
        <v>12</v>
      </c>
      <c r="E344" s="17" t="s">
        <v>460</v>
      </c>
      <c r="F344" s="1"/>
      <c r="G344" s="3"/>
      <c r="H344" s="3"/>
    </row>
    <row r="345" spans="1:8" s="5" customFormat="1" ht="75" x14ac:dyDescent="0.25">
      <c r="A345" s="1">
        <v>344</v>
      </c>
      <c r="B345" s="15" t="s">
        <v>899</v>
      </c>
      <c r="C345" s="16" t="s">
        <v>305</v>
      </c>
      <c r="D345" s="17">
        <v>55</v>
      </c>
      <c r="E345" s="17" t="s">
        <v>483</v>
      </c>
      <c r="F345" s="1"/>
      <c r="G345" s="3"/>
      <c r="H345" s="3"/>
    </row>
    <row r="346" spans="1:8" s="5" customFormat="1" ht="75" x14ac:dyDescent="0.25">
      <c r="A346" s="1">
        <v>345</v>
      </c>
      <c r="B346" s="15" t="s">
        <v>900</v>
      </c>
      <c r="C346" s="16" t="s">
        <v>306</v>
      </c>
      <c r="D346" s="17">
        <v>30</v>
      </c>
      <c r="E346" s="17" t="s">
        <v>483</v>
      </c>
      <c r="F346" s="1"/>
      <c r="G346" s="3"/>
      <c r="H346" s="3"/>
    </row>
    <row r="347" spans="1:8" s="5" customFormat="1" ht="75" x14ac:dyDescent="0.25">
      <c r="A347" s="1">
        <v>346</v>
      </c>
      <c r="B347" s="15" t="s">
        <v>901</v>
      </c>
      <c r="C347" s="16" t="s">
        <v>307</v>
      </c>
      <c r="D347" s="17">
        <v>20</v>
      </c>
      <c r="E347" s="17" t="s">
        <v>483</v>
      </c>
      <c r="F347" s="1"/>
      <c r="G347" s="3"/>
      <c r="H347" s="3"/>
    </row>
    <row r="348" spans="1:8" s="5" customFormat="1" ht="75" x14ac:dyDescent="0.25">
      <c r="A348" s="1">
        <v>347</v>
      </c>
      <c r="B348" s="15" t="s">
        <v>902</v>
      </c>
      <c r="C348" s="16" t="s">
        <v>308</v>
      </c>
      <c r="D348" s="17">
        <v>5</v>
      </c>
      <c r="E348" s="17" t="s">
        <v>485</v>
      </c>
      <c r="F348" s="1"/>
      <c r="G348" s="3"/>
      <c r="H348" s="3"/>
    </row>
    <row r="349" spans="1:8" s="5" customFormat="1" ht="75" x14ac:dyDescent="0.25">
      <c r="A349" s="1">
        <v>348</v>
      </c>
      <c r="B349" s="15" t="s">
        <v>903</v>
      </c>
      <c r="C349" s="16" t="s">
        <v>309</v>
      </c>
      <c r="D349" s="17">
        <v>4</v>
      </c>
      <c r="E349" s="17" t="s">
        <v>460</v>
      </c>
      <c r="F349" s="1"/>
      <c r="G349" s="3"/>
      <c r="H349" s="3"/>
    </row>
    <row r="350" spans="1:8" s="5" customFormat="1" ht="56.25" x14ac:dyDescent="0.25">
      <c r="A350" s="1">
        <v>349</v>
      </c>
      <c r="B350" s="15" t="s">
        <v>904</v>
      </c>
      <c r="C350" s="16" t="s">
        <v>310</v>
      </c>
      <c r="D350" s="17">
        <v>55</v>
      </c>
      <c r="E350" s="17" t="s">
        <v>483</v>
      </c>
      <c r="F350" s="1"/>
      <c r="G350" s="3"/>
      <c r="H350" s="3"/>
    </row>
    <row r="351" spans="1:8" s="5" customFormat="1" ht="56.25" x14ac:dyDescent="0.25">
      <c r="A351" s="1">
        <v>350</v>
      </c>
      <c r="B351" s="15" t="s">
        <v>905</v>
      </c>
      <c r="C351" s="16" t="s">
        <v>311</v>
      </c>
      <c r="D351" s="17">
        <v>30</v>
      </c>
      <c r="E351" s="17" t="s">
        <v>483</v>
      </c>
      <c r="F351" s="1"/>
      <c r="G351" s="3"/>
      <c r="H351" s="3"/>
    </row>
    <row r="352" spans="1:8" s="5" customFormat="1" ht="56.25" x14ac:dyDescent="0.25">
      <c r="A352" s="1">
        <v>351</v>
      </c>
      <c r="B352" s="15" t="s">
        <v>906</v>
      </c>
      <c r="C352" s="16" t="s">
        <v>312</v>
      </c>
      <c r="D352" s="17">
        <v>20</v>
      </c>
      <c r="E352" s="17" t="s">
        <v>483</v>
      </c>
      <c r="F352" s="1"/>
      <c r="G352" s="3"/>
      <c r="H352" s="3"/>
    </row>
    <row r="353" spans="1:8" s="5" customFormat="1" ht="56.25" x14ac:dyDescent="0.25">
      <c r="A353" s="1">
        <v>352</v>
      </c>
      <c r="B353" s="15" t="s">
        <v>907</v>
      </c>
      <c r="C353" s="16" t="s">
        <v>313</v>
      </c>
      <c r="D353" s="17">
        <v>5</v>
      </c>
      <c r="E353" s="17" t="s">
        <v>485</v>
      </c>
      <c r="F353" s="1"/>
      <c r="G353" s="3"/>
      <c r="H353" s="3"/>
    </row>
    <row r="354" spans="1:8" s="5" customFormat="1" ht="56.25" x14ac:dyDescent="0.25">
      <c r="A354" s="1">
        <v>353</v>
      </c>
      <c r="B354" s="15" t="s">
        <v>908</v>
      </c>
      <c r="C354" s="16" t="s">
        <v>314</v>
      </c>
      <c r="D354" s="17">
        <v>4</v>
      </c>
      <c r="E354" s="17" t="s">
        <v>460</v>
      </c>
      <c r="F354" s="1"/>
      <c r="G354" s="3"/>
      <c r="H354" s="3"/>
    </row>
    <row r="355" spans="1:8" s="5" customFormat="1" ht="56.25" x14ac:dyDescent="0.25">
      <c r="A355" s="1">
        <v>354</v>
      </c>
      <c r="B355" s="15" t="s">
        <v>909</v>
      </c>
      <c r="C355" s="16" t="s">
        <v>315</v>
      </c>
      <c r="D355" s="17">
        <v>55</v>
      </c>
      <c r="E355" s="17" t="s">
        <v>483</v>
      </c>
      <c r="F355" s="1"/>
      <c r="G355" s="3"/>
      <c r="H355" s="3"/>
    </row>
    <row r="356" spans="1:8" s="5" customFormat="1" ht="56.25" x14ac:dyDescent="0.25">
      <c r="A356" s="1">
        <v>355</v>
      </c>
      <c r="B356" s="15" t="s">
        <v>910</v>
      </c>
      <c r="C356" s="16" t="s">
        <v>316</v>
      </c>
      <c r="D356" s="17">
        <v>20</v>
      </c>
      <c r="E356" s="17" t="s">
        <v>483</v>
      </c>
      <c r="F356" s="1"/>
      <c r="G356" s="3"/>
      <c r="H356" s="3"/>
    </row>
    <row r="357" spans="1:8" s="5" customFormat="1" ht="56.25" x14ac:dyDescent="0.25">
      <c r="A357" s="1">
        <v>356</v>
      </c>
      <c r="B357" s="15" t="s">
        <v>911</v>
      </c>
      <c r="C357" s="16" t="s">
        <v>317</v>
      </c>
      <c r="D357" s="17">
        <v>5</v>
      </c>
      <c r="E357" s="17" t="s">
        <v>485</v>
      </c>
      <c r="F357" s="1"/>
      <c r="G357" s="3"/>
      <c r="H357" s="3"/>
    </row>
    <row r="358" spans="1:8" s="5" customFormat="1" ht="93.75" x14ac:dyDescent="0.25">
      <c r="A358" s="1">
        <v>357</v>
      </c>
      <c r="B358" s="15" t="s">
        <v>912</v>
      </c>
      <c r="C358" s="22" t="s">
        <v>318</v>
      </c>
      <c r="D358" s="17">
        <v>20</v>
      </c>
      <c r="E358" s="17" t="s">
        <v>483</v>
      </c>
      <c r="F358" s="1"/>
      <c r="G358" s="3"/>
      <c r="H358" s="3"/>
    </row>
    <row r="359" spans="1:8" s="5" customFormat="1" ht="56.25" x14ac:dyDescent="0.25">
      <c r="A359" s="1">
        <v>358</v>
      </c>
      <c r="B359" s="15" t="s">
        <v>522</v>
      </c>
      <c r="C359" s="16" t="s">
        <v>319</v>
      </c>
      <c r="D359" s="17">
        <v>55</v>
      </c>
      <c r="E359" s="17" t="s">
        <v>483</v>
      </c>
      <c r="F359" s="1"/>
      <c r="G359" s="3"/>
      <c r="H359" s="3"/>
    </row>
    <row r="360" spans="1:8" s="5" customFormat="1" ht="56.25" x14ac:dyDescent="0.25">
      <c r="A360" s="1">
        <v>359</v>
      </c>
      <c r="B360" s="15" t="s">
        <v>523</v>
      </c>
      <c r="C360" s="16" t="s">
        <v>320</v>
      </c>
      <c r="D360" s="17">
        <v>5</v>
      </c>
      <c r="E360" s="17" t="s">
        <v>485</v>
      </c>
      <c r="F360" s="1"/>
      <c r="G360" s="3"/>
      <c r="H360" s="3"/>
    </row>
    <row r="361" spans="1:8" s="5" customFormat="1" ht="56.25" x14ac:dyDescent="0.25">
      <c r="A361" s="1">
        <v>360</v>
      </c>
      <c r="B361" s="15" t="s">
        <v>736</v>
      </c>
      <c r="C361" s="16" t="s">
        <v>321</v>
      </c>
      <c r="D361" s="17">
        <v>4</v>
      </c>
      <c r="E361" s="17" t="s">
        <v>460</v>
      </c>
      <c r="F361" s="1"/>
      <c r="G361" s="3"/>
      <c r="H361" s="3"/>
    </row>
    <row r="362" spans="1:8" s="5" customFormat="1" ht="56.25" x14ac:dyDescent="0.25">
      <c r="A362" s="1">
        <v>361</v>
      </c>
      <c r="B362" s="15" t="s">
        <v>661</v>
      </c>
      <c r="C362" s="16" t="s">
        <v>322</v>
      </c>
      <c r="D362" s="17">
        <v>55</v>
      </c>
      <c r="E362" s="17" t="s">
        <v>483</v>
      </c>
      <c r="F362" s="1"/>
      <c r="G362" s="3"/>
      <c r="H362" s="3"/>
    </row>
    <row r="363" spans="1:8" s="5" customFormat="1" ht="56.25" x14ac:dyDescent="0.25">
      <c r="A363" s="1">
        <v>362</v>
      </c>
      <c r="B363" s="15" t="s">
        <v>662</v>
      </c>
      <c r="C363" s="16" t="s">
        <v>323</v>
      </c>
      <c r="D363" s="17">
        <v>5</v>
      </c>
      <c r="E363" s="17" t="s">
        <v>485</v>
      </c>
      <c r="F363" s="1"/>
      <c r="G363" s="3"/>
      <c r="H363" s="3"/>
    </row>
    <row r="364" spans="1:8" s="5" customFormat="1" ht="75" x14ac:dyDescent="0.25">
      <c r="A364" s="1">
        <v>363</v>
      </c>
      <c r="B364" s="15" t="s">
        <v>524</v>
      </c>
      <c r="C364" s="16" t="s">
        <v>324</v>
      </c>
      <c r="D364" s="17">
        <v>55</v>
      </c>
      <c r="E364" s="17" t="s">
        <v>483</v>
      </c>
      <c r="F364" s="1"/>
      <c r="G364" s="3"/>
      <c r="H364" s="3"/>
    </row>
    <row r="365" spans="1:8" s="5" customFormat="1" ht="75" x14ac:dyDescent="0.25">
      <c r="A365" s="1">
        <v>364</v>
      </c>
      <c r="B365" s="15" t="s">
        <v>525</v>
      </c>
      <c r="C365" s="16" t="s">
        <v>325</v>
      </c>
      <c r="D365" s="17">
        <v>30</v>
      </c>
      <c r="E365" s="17" t="s">
        <v>483</v>
      </c>
      <c r="F365" s="1"/>
      <c r="G365" s="3"/>
      <c r="H365" s="3"/>
    </row>
    <row r="366" spans="1:8" s="5" customFormat="1" ht="75" x14ac:dyDescent="0.25">
      <c r="A366" s="1">
        <v>365</v>
      </c>
      <c r="B366" s="15" t="s">
        <v>526</v>
      </c>
      <c r="C366" s="16" t="s">
        <v>326</v>
      </c>
      <c r="D366" s="17">
        <v>20</v>
      </c>
      <c r="E366" s="17" t="s">
        <v>483</v>
      </c>
      <c r="F366" s="1"/>
      <c r="G366" s="3"/>
      <c r="H366" s="3"/>
    </row>
    <row r="367" spans="1:8" s="5" customFormat="1" ht="75" x14ac:dyDescent="0.25">
      <c r="A367" s="1">
        <v>366</v>
      </c>
      <c r="B367" s="15" t="s">
        <v>527</v>
      </c>
      <c r="C367" s="16" t="s">
        <v>327</v>
      </c>
      <c r="D367" s="17">
        <v>5</v>
      </c>
      <c r="E367" s="17" t="s">
        <v>485</v>
      </c>
      <c r="F367" s="1"/>
      <c r="G367" s="3"/>
      <c r="H367" s="3"/>
    </row>
    <row r="368" spans="1:8" s="5" customFormat="1" ht="75" x14ac:dyDescent="0.25">
      <c r="A368" s="1">
        <v>367</v>
      </c>
      <c r="B368" s="15" t="s">
        <v>737</v>
      </c>
      <c r="C368" s="16" t="s">
        <v>328</v>
      </c>
      <c r="D368" s="17">
        <v>4</v>
      </c>
      <c r="E368" s="17" t="s">
        <v>460</v>
      </c>
      <c r="F368" s="1"/>
      <c r="G368" s="3"/>
      <c r="H368" s="3"/>
    </row>
    <row r="369" spans="1:8" s="5" customFormat="1" ht="75" x14ac:dyDescent="0.25">
      <c r="A369" s="1">
        <v>368</v>
      </c>
      <c r="B369" s="15" t="s">
        <v>843</v>
      </c>
      <c r="C369" s="16">
        <v>1323</v>
      </c>
      <c r="D369" s="17">
        <v>12</v>
      </c>
      <c r="E369" s="17" t="s">
        <v>460</v>
      </c>
      <c r="F369" s="1"/>
      <c r="G369" s="3"/>
      <c r="H369" s="3"/>
    </row>
    <row r="370" spans="1:8" s="5" customFormat="1" ht="56.25" x14ac:dyDescent="0.25">
      <c r="A370" s="1">
        <v>369</v>
      </c>
      <c r="B370" s="15" t="s">
        <v>663</v>
      </c>
      <c r="C370" s="16" t="s">
        <v>329</v>
      </c>
      <c r="D370" s="17">
        <v>55</v>
      </c>
      <c r="E370" s="17" t="s">
        <v>483</v>
      </c>
      <c r="F370" s="1"/>
      <c r="G370" s="3"/>
      <c r="H370" s="3"/>
    </row>
    <row r="371" spans="1:8" s="5" customFormat="1" ht="56.25" x14ac:dyDescent="0.25">
      <c r="A371" s="1">
        <v>370</v>
      </c>
      <c r="B371" s="15" t="s">
        <v>664</v>
      </c>
      <c r="C371" s="16" t="s">
        <v>330</v>
      </c>
      <c r="D371" s="17">
        <v>5</v>
      </c>
      <c r="E371" s="17" t="s">
        <v>485</v>
      </c>
      <c r="F371" s="1"/>
      <c r="G371" s="3"/>
      <c r="H371" s="3"/>
    </row>
    <row r="372" spans="1:8" s="5" customFormat="1" ht="56.25" x14ac:dyDescent="0.25">
      <c r="A372" s="1">
        <v>371</v>
      </c>
      <c r="B372" s="15" t="s">
        <v>738</v>
      </c>
      <c r="C372" s="16" t="s">
        <v>331</v>
      </c>
      <c r="D372" s="17">
        <v>4</v>
      </c>
      <c r="E372" s="17" t="s">
        <v>460</v>
      </c>
      <c r="F372" s="1"/>
      <c r="G372" s="3"/>
      <c r="H372" s="3"/>
    </row>
    <row r="373" spans="1:8" s="5" customFormat="1" ht="56.25" x14ac:dyDescent="0.25">
      <c r="A373" s="1">
        <v>372</v>
      </c>
      <c r="B373" s="15" t="s">
        <v>844</v>
      </c>
      <c r="C373" s="16" t="s">
        <v>332</v>
      </c>
      <c r="D373" s="17">
        <v>12</v>
      </c>
      <c r="E373" s="17" t="s">
        <v>460</v>
      </c>
      <c r="F373" s="1"/>
      <c r="G373" s="3"/>
      <c r="H373" s="3"/>
    </row>
    <row r="374" spans="1:8" s="5" customFormat="1" ht="56.25" x14ac:dyDescent="0.25">
      <c r="A374" s="1">
        <v>373</v>
      </c>
      <c r="B374" s="15" t="s">
        <v>961</v>
      </c>
      <c r="C374" s="16" t="s">
        <v>333</v>
      </c>
      <c r="D374" s="17">
        <v>55</v>
      </c>
      <c r="E374" s="17" t="s">
        <v>483</v>
      </c>
      <c r="F374" s="1"/>
      <c r="G374" s="3"/>
      <c r="H374" s="3"/>
    </row>
    <row r="375" spans="1:8" s="5" customFormat="1" ht="56.25" x14ac:dyDescent="0.25">
      <c r="A375" s="1">
        <v>374</v>
      </c>
      <c r="B375" s="15" t="s">
        <v>962</v>
      </c>
      <c r="C375" s="16" t="s">
        <v>334</v>
      </c>
      <c r="D375" s="17">
        <v>5</v>
      </c>
      <c r="E375" s="17" t="s">
        <v>485</v>
      </c>
      <c r="F375" s="1"/>
      <c r="G375" s="3"/>
      <c r="H375" s="3"/>
    </row>
    <row r="376" spans="1:8" s="5" customFormat="1" ht="56.25" x14ac:dyDescent="0.25">
      <c r="A376" s="1">
        <v>375</v>
      </c>
      <c r="B376" s="15" t="s">
        <v>963</v>
      </c>
      <c r="C376" s="16" t="s">
        <v>335</v>
      </c>
      <c r="D376" s="17">
        <v>12</v>
      </c>
      <c r="E376" s="17" t="s">
        <v>460</v>
      </c>
      <c r="F376" s="1"/>
      <c r="G376" s="3"/>
      <c r="H376" s="3"/>
    </row>
    <row r="377" spans="1:8" s="5" customFormat="1" ht="56.25" x14ac:dyDescent="0.25">
      <c r="A377" s="1">
        <v>376</v>
      </c>
      <c r="B377" s="15" t="s">
        <v>528</v>
      </c>
      <c r="C377" s="16" t="s">
        <v>336</v>
      </c>
      <c r="D377" s="17">
        <v>55</v>
      </c>
      <c r="E377" s="17" t="s">
        <v>483</v>
      </c>
      <c r="F377" s="1"/>
      <c r="G377" s="3"/>
      <c r="H377" s="3"/>
    </row>
    <row r="378" spans="1:8" s="5" customFormat="1" ht="56.25" x14ac:dyDescent="0.25">
      <c r="A378" s="1">
        <v>377</v>
      </c>
      <c r="B378" s="15" t="s">
        <v>529</v>
      </c>
      <c r="C378" s="16" t="s">
        <v>337</v>
      </c>
      <c r="D378" s="17">
        <v>5</v>
      </c>
      <c r="E378" s="17" t="s">
        <v>485</v>
      </c>
      <c r="F378" s="1"/>
      <c r="G378" s="3"/>
      <c r="H378" s="3"/>
    </row>
    <row r="379" spans="1:8" s="5" customFormat="1" ht="56.25" x14ac:dyDescent="0.25">
      <c r="A379" s="1">
        <v>378</v>
      </c>
      <c r="B379" s="15" t="s">
        <v>739</v>
      </c>
      <c r="C379" s="16" t="s">
        <v>338</v>
      </c>
      <c r="D379" s="17">
        <v>4</v>
      </c>
      <c r="E379" s="17" t="s">
        <v>460</v>
      </c>
      <c r="F379" s="1"/>
      <c r="G379" s="3"/>
      <c r="H379" s="3"/>
    </row>
    <row r="380" spans="1:8" s="5" customFormat="1" ht="56.25" x14ac:dyDescent="0.25">
      <c r="A380" s="1">
        <v>379</v>
      </c>
      <c r="B380" s="15" t="s">
        <v>863</v>
      </c>
      <c r="C380" s="16" t="s">
        <v>339</v>
      </c>
      <c r="D380" s="17">
        <v>12</v>
      </c>
      <c r="E380" s="17" t="s">
        <v>460</v>
      </c>
      <c r="F380" s="1"/>
      <c r="G380" s="3"/>
      <c r="H380" s="3"/>
    </row>
    <row r="381" spans="1:8" s="5" customFormat="1" ht="56.25" x14ac:dyDescent="0.25">
      <c r="A381" s="1">
        <v>380</v>
      </c>
      <c r="B381" s="15" t="s">
        <v>530</v>
      </c>
      <c r="C381" s="16" t="s">
        <v>340</v>
      </c>
      <c r="D381" s="17">
        <v>55</v>
      </c>
      <c r="E381" s="17" t="s">
        <v>483</v>
      </c>
      <c r="F381" s="1"/>
      <c r="G381" s="3"/>
      <c r="H381" s="3"/>
    </row>
    <row r="382" spans="1:8" s="5" customFormat="1" ht="56.25" x14ac:dyDescent="0.25">
      <c r="A382" s="1">
        <v>381</v>
      </c>
      <c r="B382" s="15" t="s">
        <v>531</v>
      </c>
      <c r="C382" s="16" t="s">
        <v>341</v>
      </c>
      <c r="D382" s="17">
        <v>5</v>
      </c>
      <c r="E382" s="17" t="s">
        <v>485</v>
      </c>
      <c r="F382" s="1"/>
      <c r="G382" s="3"/>
      <c r="H382" s="3"/>
    </row>
    <row r="383" spans="1:8" s="5" customFormat="1" ht="56.25" x14ac:dyDescent="0.25">
      <c r="A383" s="1">
        <v>382</v>
      </c>
      <c r="B383" s="15" t="s">
        <v>740</v>
      </c>
      <c r="C383" s="16" t="s">
        <v>342</v>
      </c>
      <c r="D383" s="17">
        <v>4</v>
      </c>
      <c r="E383" s="17" t="s">
        <v>460</v>
      </c>
      <c r="F383" s="1"/>
      <c r="G383" s="3"/>
      <c r="H383" s="3"/>
    </row>
    <row r="384" spans="1:8" s="5" customFormat="1" ht="56.25" x14ac:dyDescent="0.25">
      <c r="A384" s="1">
        <v>383</v>
      </c>
      <c r="B384" s="15" t="s">
        <v>864</v>
      </c>
      <c r="C384" s="16" t="s">
        <v>343</v>
      </c>
      <c r="D384" s="17">
        <v>12</v>
      </c>
      <c r="E384" s="17" t="s">
        <v>460</v>
      </c>
      <c r="F384" s="1"/>
      <c r="G384" s="3"/>
      <c r="H384" s="3"/>
    </row>
    <row r="385" spans="1:8" s="5" customFormat="1" ht="56.25" x14ac:dyDescent="0.25">
      <c r="A385" s="1">
        <v>384</v>
      </c>
      <c r="B385" s="15" t="s">
        <v>532</v>
      </c>
      <c r="C385" s="16" t="s">
        <v>344</v>
      </c>
      <c r="D385" s="17">
        <v>55</v>
      </c>
      <c r="E385" s="17" t="s">
        <v>483</v>
      </c>
      <c r="F385" s="1"/>
      <c r="G385" s="3"/>
      <c r="H385" s="3"/>
    </row>
    <row r="386" spans="1:8" s="5" customFormat="1" ht="56.25" x14ac:dyDescent="0.25">
      <c r="A386" s="1">
        <v>385</v>
      </c>
      <c r="B386" s="15" t="s">
        <v>533</v>
      </c>
      <c r="C386" s="16" t="s">
        <v>345</v>
      </c>
      <c r="D386" s="17">
        <v>5</v>
      </c>
      <c r="E386" s="17" t="s">
        <v>485</v>
      </c>
      <c r="F386" s="1"/>
      <c r="G386" s="3"/>
      <c r="H386" s="3"/>
    </row>
    <row r="387" spans="1:8" s="5" customFormat="1" ht="56.25" x14ac:dyDescent="0.25">
      <c r="A387" s="1">
        <v>386</v>
      </c>
      <c r="B387" s="15" t="s">
        <v>741</v>
      </c>
      <c r="C387" s="16" t="s">
        <v>346</v>
      </c>
      <c r="D387" s="17">
        <v>4</v>
      </c>
      <c r="E387" s="17" t="s">
        <v>460</v>
      </c>
      <c r="F387" s="1"/>
      <c r="G387" s="3"/>
      <c r="H387" s="3"/>
    </row>
    <row r="388" spans="1:8" s="5" customFormat="1" ht="56.25" x14ac:dyDescent="0.25">
      <c r="A388" s="1">
        <v>387</v>
      </c>
      <c r="B388" s="15" t="s">
        <v>845</v>
      </c>
      <c r="C388" s="16" t="s">
        <v>347</v>
      </c>
      <c r="D388" s="17">
        <v>12</v>
      </c>
      <c r="E388" s="17" t="s">
        <v>460</v>
      </c>
      <c r="F388" s="1"/>
      <c r="G388" s="3"/>
      <c r="H388" s="3"/>
    </row>
    <row r="389" spans="1:8" s="5" customFormat="1" ht="56.25" x14ac:dyDescent="0.25">
      <c r="A389" s="1">
        <v>388</v>
      </c>
      <c r="B389" s="15" t="s">
        <v>534</v>
      </c>
      <c r="C389" s="16" t="s">
        <v>348</v>
      </c>
      <c r="D389" s="17">
        <v>55</v>
      </c>
      <c r="E389" s="17" t="s">
        <v>483</v>
      </c>
      <c r="F389" s="1"/>
      <c r="G389" s="3"/>
      <c r="H389" s="3"/>
    </row>
    <row r="390" spans="1:8" s="5" customFormat="1" ht="56.25" x14ac:dyDescent="0.25">
      <c r="A390" s="1">
        <v>389</v>
      </c>
      <c r="B390" s="15" t="s">
        <v>535</v>
      </c>
      <c r="C390" s="16" t="s">
        <v>349</v>
      </c>
      <c r="D390" s="17">
        <v>5</v>
      </c>
      <c r="E390" s="17" t="s">
        <v>485</v>
      </c>
      <c r="F390" s="1"/>
      <c r="G390" s="3"/>
      <c r="H390" s="3"/>
    </row>
    <row r="391" spans="1:8" s="5" customFormat="1" ht="56.25" x14ac:dyDescent="0.25">
      <c r="A391" s="1">
        <v>390</v>
      </c>
      <c r="B391" s="15" t="s">
        <v>742</v>
      </c>
      <c r="C391" s="16" t="s">
        <v>350</v>
      </c>
      <c r="D391" s="17">
        <v>4</v>
      </c>
      <c r="E391" s="17" t="s">
        <v>460</v>
      </c>
      <c r="F391" s="1"/>
      <c r="G391" s="3"/>
      <c r="H391" s="3"/>
    </row>
    <row r="392" spans="1:8" s="5" customFormat="1" ht="56.25" x14ac:dyDescent="0.25">
      <c r="A392" s="1">
        <v>391</v>
      </c>
      <c r="B392" s="15" t="s">
        <v>846</v>
      </c>
      <c r="C392" s="16" t="s">
        <v>351</v>
      </c>
      <c r="D392" s="17">
        <v>12</v>
      </c>
      <c r="E392" s="17" t="s">
        <v>460</v>
      </c>
      <c r="F392" s="1"/>
      <c r="G392" s="3"/>
      <c r="H392" s="3"/>
    </row>
    <row r="393" spans="1:8" s="5" customFormat="1" ht="56.25" x14ac:dyDescent="0.25">
      <c r="A393" s="1">
        <v>392</v>
      </c>
      <c r="B393" s="15" t="s">
        <v>536</v>
      </c>
      <c r="C393" s="16" t="s">
        <v>352</v>
      </c>
      <c r="D393" s="17">
        <v>5</v>
      </c>
      <c r="E393" s="17" t="s">
        <v>485</v>
      </c>
      <c r="F393" s="1"/>
      <c r="G393" s="3"/>
      <c r="H393" s="3"/>
    </row>
    <row r="394" spans="1:8" s="5" customFormat="1" ht="56.25" x14ac:dyDescent="0.25">
      <c r="A394" s="1">
        <v>393</v>
      </c>
      <c r="B394" s="15" t="s">
        <v>743</v>
      </c>
      <c r="C394" s="16" t="s">
        <v>353</v>
      </c>
      <c r="D394" s="17">
        <v>4</v>
      </c>
      <c r="E394" s="17" t="s">
        <v>460</v>
      </c>
      <c r="F394" s="1"/>
      <c r="G394" s="3"/>
      <c r="H394" s="3"/>
    </row>
    <row r="395" spans="1:8" s="5" customFormat="1" ht="56.25" x14ac:dyDescent="0.25">
      <c r="A395" s="1">
        <v>394</v>
      </c>
      <c r="B395" s="15" t="s">
        <v>847</v>
      </c>
      <c r="C395" s="16" t="s">
        <v>354</v>
      </c>
      <c r="D395" s="17">
        <v>12</v>
      </c>
      <c r="E395" s="17" t="s">
        <v>460</v>
      </c>
      <c r="F395" s="1"/>
      <c r="G395" s="3"/>
      <c r="H395" s="3"/>
    </row>
    <row r="396" spans="1:8" s="5" customFormat="1" ht="37.5" x14ac:dyDescent="0.25">
      <c r="A396" s="1">
        <v>395</v>
      </c>
      <c r="B396" s="15" t="s">
        <v>665</v>
      </c>
      <c r="C396" s="16" t="s">
        <v>355</v>
      </c>
      <c r="D396" s="17">
        <v>55</v>
      </c>
      <c r="E396" s="17" t="s">
        <v>483</v>
      </c>
      <c r="F396" s="1"/>
      <c r="G396" s="3"/>
      <c r="H396" s="3"/>
    </row>
    <row r="397" spans="1:8" s="5" customFormat="1" ht="37.5" x14ac:dyDescent="0.25">
      <c r="A397" s="1">
        <v>396</v>
      </c>
      <c r="B397" s="15" t="s">
        <v>666</v>
      </c>
      <c r="C397" s="16" t="s">
        <v>356</v>
      </c>
      <c r="D397" s="17">
        <v>5</v>
      </c>
      <c r="E397" s="17" t="s">
        <v>485</v>
      </c>
      <c r="F397" s="1"/>
      <c r="G397" s="3"/>
      <c r="H397" s="3"/>
    </row>
    <row r="398" spans="1:8" s="5" customFormat="1" ht="37.5" x14ac:dyDescent="0.25">
      <c r="A398" s="1">
        <v>397</v>
      </c>
      <c r="B398" s="15" t="s">
        <v>848</v>
      </c>
      <c r="C398" s="16" t="s">
        <v>357</v>
      </c>
      <c r="D398" s="17">
        <v>12</v>
      </c>
      <c r="E398" s="17" t="s">
        <v>460</v>
      </c>
      <c r="F398" s="1"/>
      <c r="G398" s="3"/>
      <c r="H398" s="3"/>
    </row>
    <row r="399" spans="1:8" s="5" customFormat="1" ht="75" x14ac:dyDescent="0.25">
      <c r="A399" s="1">
        <v>398</v>
      </c>
      <c r="B399" s="15" t="s">
        <v>667</v>
      </c>
      <c r="C399" s="16" t="s">
        <v>358</v>
      </c>
      <c r="D399" s="17">
        <v>55</v>
      </c>
      <c r="E399" s="17" t="s">
        <v>483</v>
      </c>
      <c r="F399" s="1"/>
      <c r="G399" s="3"/>
      <c r="H399" s="3"/>
    </row>
    <row r="400" spans="1:8" s="5" customFormat="1" ht="75" x14ac:dyDescent="0.25">
      <c r="A400" s="1">
        <v>399</v>
      </c>
      <c r="B400" s="15" t="s">
        <v>668</v>
      </c>
      <c r="C400" s="16" t="s">
        <v>359</v>
      </c>
      <c r="D400" s="17">
        <v>5</v>
      </c>
      <c r="E400" s="17" t="s">
        <v>485</v>
      </c>
      <c r="F400" s="1"/>
      <c r="G400" s="3"/>
      <c r="H400" s="3"/>
    </row>
    <row r="401" spans="1:8" s="5" customFormat="1" ht="75" x14ac:dyDescent="0.25">
      <c r="A401" s="1">
        <v>400</v>
      </c>
      <c r="B401" s="15" t="s">
        <v>849</v>
      </c>
      <c r="C401" s="16" t="s">
        <v>360</v>
      </c>
      <c r="D401" s="17">
        <v>12</v>
      </c>
      <c r="E401" s="17" t="s">
        <v>460</v>
      </c>
      <c r="F401" s="1"/>
      <c r="G401" s="3"/>
      <c r="H401" s="3"/>
    </row>
    <row r="402" spans="1:8" s="5" customFormat="1" ht="56.25" x14ac:dyDescent="0.25">
      <c r="A402" s="1">
        <v>401</v>
      </c>
      <c r="B402" s="15" t="s">
        <v>622</v>
      </c>
      <c r="C402" s="16" t="s">
        <v>361</v>
      </c>
      <c r="D402" s="17">
        <v>55</v>
      </c>
      <c r="E402" s="17" t="s">
        <v>483</v>
      </c>
      <c r="F402" s="1"/>
      <c r="G402" s="3"/>
      <c r="H402" s="3"/>
    </row>
    <row r="403" spans="1:8" s="5" customFormat="1" ht="56.25" x14ac:dyDescent="0.25">
      <c r="A403" s="1">
        <v>402</v>
      </c>
      <c r="B403" s="15" t="s">
        <v>623</v>
      </c>
      <c r="C403" s="16" t="s">
        <v>362</v>
      </c>
      <c r="D403" s="17">
        <v>30</v>
      </c>
      <c r="E403" s="17" t="s">
        <v>483</v>
      </c>
      <c r="F403" s="1"/>
      <c r="G403" s="3"/>
      <c r="H403" s="3"/>
    </row>
    <row r="404" spans="1:8" s="5" customFormat="1" ht="56.25" x14ac:dyDescent="0.25">
      <c r="A404" s="1">
        <v>403</v>
      </c>
      <c r="B404" s="15" t="s">
        <v>624</v>
      </c>
      <c r="C404" s="16" t="s">
        <v>363</v>
      </c>
      <c r="D404" s="17">
        <v>5</v>
      </c>
      <c r="E404" s="17" t="s">
        <v>485</v>
      </c>
      <c r="F404" s="1"/>
      <c r="G404" s="3"/>
      <c r="H404" s="3"/>
    </row>
    <row r="405" spans="1:8" s="5" customFormat="1" ht="56.25" x14ac:dyDescent="0.25">
      <c r="A405" s="1">
        <v>404</v>
      </c>
      <c r="B405" s="15" t="s">
        <v>744</v>
      </c>
      <c r="C405" s="16" t="s">
        <v>364</v>
      </c>
      <c r="D405" s="17">
        <v>4</v>
      </c>
      <c r="E405" s="17" t="s">
        <v>460</v>
      </c>
      <c r="F405" s="1"/>
      <c r="G405" s="3"/>
      <c r="H405" s="3"/>
    </row>
    <row r="406" spans="1:8" s="5" customFormat="1" ht="56.25" x14ac:dyDescent="0.25">
      <c r="A406" s="1">
        <v>405</v>
      </c>
      <c r="B406" s="15" t="s">
        <v>913</v>
      </c>
      <c r="C406" s="16" t="s">
        <v>365</v>
      </c>
      <c r="D406" s="17">
        <v>55</v>
      </c>
      <c r="E406" s="17" t="s">
        <v>483</v>
      </c>
      <c r="F406" s="1"/>
      <c r="G406" s="3"/>
      <c r="H406" s="3"/>
    </row>
    <row r="407" spans="1:8" s="5" customFormat="1" ht="56.25" x14ac:dyDescent="0.25">
      <c r="A407" s="1">
        <v>406</v>
      </c>
      <c r="B407" s="15" t="s">
        <v>914</v>
      </c>
      <c r="C407" s="16" t="s">
        <v>366</v>
      </c>
      <c r="D407" s="17">
        <v>5</v>
      </c>
      <c r="E407" s="17" t="s">
        <v>485</v>
      </c>
      <c r="F407" s="1"/>
      <c r="G407" s="3"/>
      <c r="H407" s="3"/>
    </row>
    <row r="408" spans="1:8" s="5" customFormat="1" ht="56.25" x14ac:dyDescent="0.25">
      <c r="A408" s="1">
        <v>407</v>
      </c>
      <c r="B408" s="15" t="s">
        <v>915</v>
      </c>
      <c r="C408" s="16" t="s">
        <v>367</v>
      </c>
      <c r="D408" s="17">
        <v>4</v>
      </c>
      <c r="E408" s="17" t="s">
        <v>460</v>
      </c>
      <c r="F408" s="1"/>
      <c r="G408" s="3"/>
      <c r="H408" s="3"/>
    </row>
    <row r="409" spans="1:8" s="5" customFormat="1" ht="56.25" x14ac:dyDescent="0.25">
      <c r="A409" s="1">
        <v>408</v>
      </c>
      <c r="B409" s="15" t="s">
        <v>625</v>
      </c>
      <c r="C409" s="16" t="s">
        <v>368</v>
      </c>
      <c r="D409" s="17">
        <v>55</v>
      </c>
      <c r="E409" s="17" t="s">
        <v>483</v>
      </c>
      <c r="F409" s="1"/>
      <c r="G409" s="3"/>
      <c r="H409" s="3"/>
    </row>
    <row r="410" spans="1:8" s="5" customFormat="1" ht="56.25" x14ac:dyDescent="0.25">
      <c r="A410" s="1">
        <v>409</v>
      </c>
      <c r="B410" s="15" t="s">
        <v>626</v>
      </c>
      <c r="C410" s="16" t="s">
        <v>369</v>
      </c>
      <c r="D410" s="17">
        <v>30</v>
      </c>
      <c r="E410" s="17" t="s">
        <v>483</v>
      </c>
      <c r="F410" s="1"/>
      <c r="G410" s="3"/>
      <c r="H410" s="3"/>
    </row>
    <row r="411" spans="1:8" s="5" customFormat="1" ht="56.25" x14ac:dyDescent="0.25">
      <c r="A411" s="1">
        <v>410</v>
      </c>
      <c r="B411" s="15" t="s">
        <v>627</v>
      </c>
      <c r="C411" s="16" t="s">
        <v>370</v>
      </c>
      <c r="D411" s="17">
        <v>20</v>
      </c>
      <c r="E411" s="17" t="s">
        <v>483</v>
      </c>
      <c r="F411" s="1"/>
      <c r="G411" s="3"/>
      <c r="H411" s="3"/>
    </row>
    <row r="412" spans="1:8" s="5" customFormat="1" ht="56.25" x14ac:dyDescent="0.25">
      <c r="A412" s="1">
        <v>411</v>
      </c>
      <c r="B412" s="15" t="s">
        <v>628</v>
      </c>
      <c r="C412" s="16" t="s">
        <v>371</v>
      </c>
      <c r="D412" s="17">
        <v>5</v>
      </c>
      <c r="E412" s="17" t="s">
        <v>485</v>
      </c>
      <c r="F412" s="1"/>
      <c r="G412" s="3"/>
      <c r="H412" s="3"/>
    </row>
    <row r="413" spans="1:8" s="5" customFormat="1" ht="56.25" x14ac:dyDescent="0.25">
      <c r="A413" s="1">
        <v>412</v>
      </c>
      <c r="B413" s="15" t="s">
        <v>745</v>
      </c>
      <c r="C413" s="16" t="s">
        <v>372</v>
      </c>
      <c r="D413" s="17">
        <v>4</v>
      </c>
      <c r="E413" s="17" t="s">
        <v>460</v>
      </c>
      <c r="F413" s="1"/>
      <c r="G413" s="3"/>
      <c r="H413" s="3"/>
    </row>
    <row r="414" spans="1:8" s="5" customFormat="1" ht="56.25" x14ac:dyDescent="0.25">
      <c r="A414" s="1">
        <v>413</v>
      </c>
      <c r="B414" s="15" t="s">
        <v>537</v>
      </c>
      <c r="C414" s="16" t="s">
        <v>373</v>
      </c>
      <c r="D414" s="17">
        <v>55</v>
      </c>
      <c r="E414" s="17" t="s">
        <v>483</v>
      </c>
      <c r="F414" s="1"/>
      <c r="G414" s="3"/>
      <c r="H414" s="3"/>
    </row>
    <row r="415" spans="1:8" s="5" customFormat="1" ht="56.25" x14ac:dyDescent="0.25">
      <c r="A415" s="1">
        <v>414</v>
      </c>
      <c r="B415" s="15" t="s">
        <v>538</v>
      </c>
      <c r="C415" s="16" t="s">
        <v>374</v>
      </c>
      <c r="D415" s="17">
        <v>30</v>
      </c>
      <c r="E415" s="17" t="s">
        <v>483</v>
      </c>
      <c r="F415" s="1"/>
      <c r="G415" s="3"/>
      <c r="H415" s="3"/>
    </row>
    <row r="416" spans="1:8" s="5" customFormat="1" ht="56.25" x14ac:dyDescent="0.25">
      <c r="A416" s="1">
        <v>415</v>
      </c>
      <c r="B416" s="15" t="s">
        <v>542</v>
      </c>
      <c r="C416" s="16" t="s">
        <v>375</v>
      </c>
      <c r="D416" s="17">
        <v>20</v>
      </c>
      <c r="E416" s="17" t="s">
        <v>483</v>
      </c>
      <c r="F416" s="1"/>
      <c r="G416" s="3"/>
      <c r="H416" s="3"/>
    </row>
    <row r="417" spans="1:8" s="5" customFormat="1" ht="56.25" x14ac:dyDescent="0.25">
      <c r="A417" s="1">
        <v>416</v>
      </c>
      <c r="B417" s="15" t="s">
        <v>539</v>
      </c>
      <c r="C417" s="16" t="s">
        <v>376</v>
      </c>
      <c r="D417" s="17">
        <v>5</v>
      </c>
      <c r="E417" s="17" t="s">
        <v>485</v>
      </c>
      <c r="F417" s="1"/>
      <c r="G417" s="3"/>
      <c r="H417" s="3"/>
    </row>
    <row r="418" spans="1:8" s="5" customFormat="1" ht="56.25" x14ac:dyDescent="0.25">
      <c r="A418" s="1">
        <v>417</v>
      </c>
      <c r="B418" s="15" t="s">
        <v>746</v>
      </c>
      <c r="C418" s="16" t="s">
        <v>377</v>
      </c>
      <c r="D418" s="17">
        <v>4</v>
      </c>
      <c r="E418" s="17" t="s">
        <v>460</v>
      </c>
      <c r="F418" s="1"/>
      <c r="G418" s="3"/>
      <c r="H418" s="3"/>
    </row>
    <row r="419" spans="1:8" s="5" customFormat="1" ht="56.25" x14ac:dyDescent="0.25">
      <c r="A419" s="1">
        <v>418</v>
      </c>
      <c r="B419" s="15" t="s">
        <v>629</v>
      </c>
      <c r="C419" s="16" t="s">
        <v>378</v>
      </c>
      <c r="D419" s="17">
        <v>55</v>
      </c>
      <c r="E419" s="17" t="s">
        <v>483</v>
      </c>
      <c r="F419" s="1"/>
      <c r="G419" s="3"/>
      <c r="H419" s="3"/>
    </row>
    <row r="420" spans="1:8" s="5" customFormat="1" ht="56.25" x14ac:dyDescent="0.25">
      <c r="A420" s="1">
        <v>419</v>
      </c>
      <c r="B420" s="15" t="s">
        <v>630</v>
      </c>
      <c r="C420" s="16" t="s">
        <v>379</v>
      </c>
      <c r="D420" s="17">
        <v>30</v>
      </c>
      <c r="E420" s="17" t="s">
        <v>483</v>
      </c>
      <c r="F420" s="1"/>
      <c r="G420" s="3"/>
      <c r="H420" s="3"/>
    </row>
    <row r="421" spans="1:8" s="5" customFormat="1" ht="56.25" x14ac:dyDescent="0.25">
      <c r="A421" s="1">
        <v>420</v>
      </c>
      <c r="B421" s="15" t="s">
        <v>631</v>
      </c>
      <c r="C421" s="16" t="s">
        <v>380</v>
      </c>
      <c r="D421" s="17">
        <v>5</v>
      </c>
      <c r="E421" s="17" t="s">
        <v>485</v>
      </c>
      <c r="F421" s="1"/>
      <c r="G421" s="3"/>
      <c r="H421" s="3"/>
    </row>
    <row r="422" spans="1:8" s="5" customFormat="1" ht="56.25" x14ac:dyDescent="0.25">
      <c r="A422" s="1">
        <v>421</v>
      </c>
      <c r="B422" s="15" t="s">
        <v>540</v>
      </c>
      <c r="C422" s="16" t="s">
        <v>381</v>
      </c>
      <c r="D422" s="17">
        <v>55</v>
      </c>
      <c r="E422" s="17" t="s">
        <v>483</v>
      </c>
      <c r="F422" s="1"/>
      <c r="G422" s="3"/>
      <c r="H422" s="3"/>
    </row>
    <row r="423" spans="1:8" s="5" customFormat="1" ht="56.25" x14ac:dyDescent="0.25">
      <c r="A423" s="1">
        <v>422</v>
      </c>
      <c r="B423" s="15" t="s">
        <v>541</v>
      </c>
      <c r="C423" s="16" t="s">
        <v>382</v>
      </c>
      <c r="D423" s="17">
        <v>5</v>
      </c>
      <c r="E423" s="17" t="s">
        <v>485</v>
      </c>
      <c r="F423" s="1"/>
      <c r="G423" s="3"/>
      <c r="H423" s="3"/>
    </row>
    <row r="424" spans="1:8" s="5" customFormat="1" ht="56.25" x14ac:dyDescent="0.25">
      <c r="A424" s="1">
        <v>423</v>
      </c>
      <c r="B424" s="15" t="s">
        <v>759</v>
      </c>
      <c r="C424" s="16" t="s">
        <v>383</v>
      </c>
      <c r="D424" s="17">
        <v>55</v>
      </c>
      <c r="E424" s="17" t="s">
        <v>483</v>
      </c>
      <c r="F424" s="1"/>
      <c r="G424" s="3"/>
      <c r="H424" s="3"/>
    </row>
    <row r="425" spans="1:8" s="5" customFormat="1" ht="56.25" x14ac:dyDescent="0.25">
      <c r="A425" s="1">
        <v>424</v>
      </c>
      <c r="B425" s="15" t="s">
        <v>760</v>
      </c>
      <c r="C425" s="16" t="s">
        <v>384</v>
      </c>
      <c r="D425" s="17">
        <v>30</v>
      </c>
      <c r="E425" s="17" t="s">
        <v>483</v>
      </c>
      <c r="F425" s="1"/>
      <c r="G425" s="3"/>
      <c r="H425" s="3"/>
    </row>
    <row r="426" spans="1:8" s="5" customFormat="1" ht="56.25" x14ac:dyDescent="0.25">
      <c r="A426" s="1">
        <v>425</v>
      </c>
      <c r="B426" s="15" t="s">
        <v>761</v>
      </c>
      <c r="C426" s="16" t="s">
        <v>385</v>
      </c>
      <c r="D426" s="17">
        <v>20</v>
      </c>
      <c r="E426" s="17" t="s">
        <v>483</v>
      </c>
      <c r="F426" s="1"/>
      <c r="G426" s="3"/>
      <c r="H426" s="3"/>
    </row>
    <row r="427" spans="1:8" s="5" customFormat="1" ht="56.25" x14ac:dyDescent="0.25">
      <c r="A427" s="1">
        <v>426</v>
      </c>
      <c r="B427" s="15" t="s">
        <v>762</v>
      </c>
      <c r="C427" s="16" t="s">
        <v>386</v>
      </c>
      <c r="D427" s="17">
        <v>5</v>
      </c>
      <c r="E427" s="17" t="s">
        <v>485</v>
      </c>
      <c r="F427" s="1"/>
      <c r="G427" s="3"/>
      <c r="H427" s="3"/>
    </row>
    <row r="428" spans="1:8" s="5" customFormat="1" ht="56.25" x14ac:dyDescent="0.25">
      <c r="A428" s="1">
        <v>427</v>
      </c>
      <c r="B428" s="15" t="s">
        <v>763</v>
      </c>
      <c r="C428" s="16" t="s">
        <v>387</v>
      </c>
      <c r="D428" s="17">
        <v>4</v>
      </c>
      <c r="E428" s="17" t="s">
        <v>460</v>
      </c>
      <c r="F428" s="1"/>
      <c r="G428" s="3"/>
      <c r="H428" s="3"/>
    </row>
    <row r="429" spans="1:8" s="5" customFormat="1" ht="56.25" x14ac:dyDescent="0.25">
      <c r="A429" s="1">
        <v>428</v>
      </c>
      <c r="B429" s="15" t="s">
        <v>632</v>
      </c>
      <c r="C429" s="16" t="s">
        <v>388</v>
      </c>
      <c r="D429" s="17">
        <v>55</v>
      </c>
      <c r="E429" s="17" t="s">
        <v>483</v>
      </c>
      <c r="F429" s="1"/>
      <c r="G429" s="3"/>
      <c r="H429" s="3"/>
    </row>
    <row r="430" spans="1:8" s="5" customFormat="1" ht="56.25" x14ac:dyDescent="0.25">
      <c r="A430" s="1">
        <v>429</v>
      </c>
      <c r="B430" s="15" t="s">
        <v>633</v>
      </c>
      <c r="C430" s="16" t="s">
        <v>389</v>
      </c>
      <c r="D430" s="17">
        <v>5</v>
      </c>
      <c r="E430" s="17" t="s">
        <v>485</v>
      </c>
      <c r="F430" s="1"/>
      <c r="G430" s="3"/>
      <c r="H430" s="3"/>
    </row>
    <row r="431" spans="1:8" s="5" customFormat="1" ht="56.25" x14ac:dyDescent="0.25">
      <c r="A431" s="1">
        <v>430</v>
      </c>
      <c r="B431" s="15" t="s">
        <v>634</v>
      </c>
      <c r="C431" s="16" t="s">
        <v>390</v>
      </c>
      <c r="D431" s="17">
        <v>55</v>
      </c>
      <c r="E431" s="17" t="s">
        <v>483</v>
      </c>
      <c r="F431" s="1"/>
      <c r="G431" s="3"/>
      <c r="H431" s="3"/>
    </row>
    <row r="432" spans="1:8" s="5" customFormat="1" ht="56.25" x14ac:dyDescent="0.25">
      <c r="A432" s="1">
        <v>431</v>
      </c>
      <c r="B432" s="15" t="s">
        <v>635</v>
      </c>
      <c r="C432" s="16" t="s">
        <v>391</v>
      </c>
      <c r="D432" s="17">
        <v>5</v>
      </c>
      <c r="E432" s="17" t="s">
        <v>485</v>
      </c>
      <c r="F432" s="1"/>
      <c r="G432" s="3"/>
      <c r="H432" s="3"/>
    </row>
    <row r="433" spans="1:9" s="5" customFormat="1" ht="56.25" x14ac:dyDescent="0.25">
      <c r="A433" s="1">
        <v>432</v>
      </c>
      <c r="B433" s="15" t="s">
        <v>916</v>
      </c>
      <c r="C433" s="16" t="s">
        <v>392</v>
      </c>
      <c r="D433" s="17">
        <v>55</v>
      </c>
      <c r="E433" s="17" t="s">
        <v>483</v>
      </c>
      <c r="F433" s="1"/>
      <c r="G433" s="3"/>
      <c r="H433" s="3"/>
    </row>
    <row r="434" spans="1:9" s="5" customFormat="1" ht="56.25" x14ac:dyDescent="0.25">
      <c r="A434" s="1">
        <v>433</v>
      </c>
      <c r="B434" s="15" t="s">
        <v>917</v>
      </c>
      <c r="C434" s="16" t="s">
        <v>393</v>
      </c>
      <c r="D434" s="17">
        <v>5</v>
      </c>
      <c r="E434" s="17" t="s">
        <v>485</v>
      </c>
      <c r="F434" s="1"/>
      <c r="G434" s="3"/>
      <c r="H434" s="3"/>
    </row>
    <row r="435" spans="1:9" s="5" customFormat="1" ht="56.25" x14ac:dyDescent="0.25">
      <c r="A435" s="1">
        <v>434</v>
      </c>
      <c r="B435" s="15" t="s">
        <v>918</v>
      </c>
      <c r="C435" s="16" t="s">
        <v>394</v>
      </c>
      <c r="D435" s="17">
        <v>55</v>
      </c>
      <c r="E435" s="17" t="s">
        <v>483</v>
      </c>
      <c r="F435" s="1"/>
      <c r="G435" s="3"/>
      <c r="H435" s="3"/>
    </row>
    <row r="436" spans="1:9" s="5" customFormat="1" ht="56.25" x14ac:dyDescent="0.25">
      <c r="A436" s="1">
        <v>435</v>
      </c>
      <c r="B436" s="15" t="s">
        <v>919</v>
      </c>
      <c r="C436" s="16" t="s">
        <v>395</v>
      </c>
      <c r="D436" s="17">
        <v>5</v>
      </c>
      <c r="E436" s="17" t="s">
        <v>485</v>
      </c>
      <c r="F436" s="1"/>
      <c r="G436" s="3"/>
      <c r="H436" s="3"/>
      <c r="I436" s="10"/>
    </row>
    <row r="437" spans="1:9" s="5" customFormat="1" ht="56.25" x14ac:dyDescent="0.25">
      <c r="A437" s="1">
        <v>436</v>
      </c>
      <c r="B437" s="15" t="s">
        <v>543</v>
      </c>
      <c r="C437" s="16" t="s">
        <v>396</v>
      </c>
      <c r="D437" s="17">
        <v>100</v>
      </c>
      <c r="E437" s="17" t="s">
        <v>483</v>
      </c>
      <c r="F437" s="1"/>
      <c r="G437" s="3"/>
      <c r="H437" s="3"/>
    </row>
    <row r="438" spans="1:9" s="5" customFormat="1" ht="56.25" x14ac:dyDescent="0.25">
      <c r="A438" s="1">
        <v>437</v>
      </c>
      <c r="B438" s="15" t="s">
        <v>747</v>
      </c>
      <c r="C438" s="16" t="s">
        <v>397</v>
      </c>
      <c r="D438" s="17">
        <v>4</v>
      </c>
      <c r="E438" s="17" t="s">
        <v>460</v>
      </c>
      <c r="F438" s="1"/>
      <c r="G438" s="3"/>
      <c r="H438" s="3"/>
    </row>
    <row r="439" spans="1:9" s="5" customFormat="1" ht="56.25" x14ac:dyDescent="0.25">
      <c r="A439" s="1">
        <v>438</v>
      </c>
      <c r="B439" s="15" t="s">
        <v>669</v>
      </c>
      <c r="C439" s="16" t="s">
        <v>398</v>
      </c>
      <c r="D439" s="17">
        <v>350</v>
      </c>
      <c r="E439" s="17" t="s">
        <v>483</v>
      </c>
      <c r="F439" s="1"/>
      <c r="G439" s="3"/>
      <c r="H439" s="3"/>
    </row>
    <row r="440" spans="1:9" s="5" customFormat="1" ht="56.25" x14ac:dyDescent="0.25">
      <c r="A440" s="1">
        <v>439</v>
      </c>
      <c r="B440" s="15" t="s">
        <v>670</v>
      </c>
      <c r="C440" s="16" t="s">
        <v>399</v>
      </c>
      <c r="D440" s="17">
        <v>100</v>
      </c>
      <c r="E440" s="17" t="s">
        <v>483</v>
      </c>
      <c r="F440" s="1"/>
      <c r="G440" s="3"/>
      <c r="H440" s="3"/>
    </row>
    <row r="441" spans="1:9" s="5" customFormat="1" ht="56.25" x14ac:dyDescent="0.25">
      <c r="A441" s="1">
        <v>440</v>
      </c>
      <c r="B441" s="15" t="s">
        <v>920</v>
      </c>
      <c r="C441" s="16" t="s">
        <v>400</v>
      </c>
      <c r="D441" s="17">
        <v>45</v>
      </c>
      <c r="E441" s="17" t="s">
        <v>484</v>
      </c>
      <c r="F441" s="1"/>
      <c r="G441" s="3"/>
      <c r="H441" s="3"/>
    </row>
    <row r="442" spans="1:9" s="5" customFormat="1" ht="56.25" x14ac:dyDescent="0.25">
      <c r="A442" s="1">
        <v>441</v>
      </c>
      <c r="B442" s="15" t="s">
        <v>748</v>
      </c>
      <c r="C442" s="16" t="s">
        <v>401</v>
      </c>
      <c r="D442" s="17">
        <v>4</v>
      </c>
      <c r="E442" s="17" t="s">
        <v>460</v>
      </c>
      <c r="F442" s="1"/>
      <c r="G442" s="3"/>
      <c r="H442" s="3"/>
    </row>
    <row r="443" spans="1:9" s="5" customFormat="1" ht="56.25" x14ac:dyDescent="0.25">
      <c r="A443" s="1">
        <v>442</v>
      </c>
      <c r="B443" s="15" t="s">
        <v>671</v>
      </c>
      <c r="C443" s="16" t="s">
        <v>402</v>
      </c>
      <c r="D443" s="17">
        <v>12</v>
      </c>
      <c r="E443" s="17" t="s">
        <v>460</v>
      </c>
      <c r="F443" s="1"/>
      <c r="G443" s="3"/>
      <c r="H443" s="3"/>
    </row>
    <row r="444" spans="1:9" s="5" customFormat="1" ht="56.25" x14ac:dyDescent="0.25">
      <c r="A444" s="1">
        <v>443</v>
      </c>
      <c r="B444" s="15" t="s">
        <v>672</v>
      </c>
      <c r="C444" s="16" t="s">
        <v>403</v>
      </c>
      <c r="D444" s="17">
        <v>26</v>
      </c>
      <c r="E444" s="17" t="s">
        <v>485</v>
      </c>
      <c r="F444" s="1"/>
      <c r="G444" s="3"/>
      <c r="H444" s="3"/>
    </row>
    <row r="445" spans="1:9" s="5" customFormat="1" ht="93.75" x14ac:dyDescent="0.25">
      <c r="A445" s="1">
        <v>444</v>
      </c>
      <c r="B445" s="15" t="s">
        <v>640</v>
      </c>
      <c r="C445" s="22">
        <v>3485</v>
      </c>
      <c r="D445" s="17">
        <v>4</v>
      </c>
      <c r="E445" s="17" t="s">
        <v>460</v>
      </c>
      <c r="F445" s="1"/>
      <c r="G445" s="3"/>
      <c r="H445" s="3"/>
    </row>
    <row r="446" spans="1:9" s="5" customFormat="1" ht="56.25" x14ac:dyDescent="0.25">
      <c r="A446" s="1">
        <v>445</v>
      </c>
      <c r="B446" s="15" t="s">
        <v>636</v>
      </c>
      <c r="C446" s="22" t="s">
        <v>404</v>
      </c>
      <c r="D446" s="17">
        <v>10</v>
      </c>
      <c r="E446" s="17" t="s">
        <v>460</v>
      </c>
      <c r="F446" s="1"/>
      <c r="G446" s="3"/>
      <c r="H446" s="3"/>
    </row>
    <row r="447" spans="1:9" s="5" customFormat="1" ht="56.25" x14ac:dyDescent="0.25">
      <c r="A447" s="1">
        <v>446</v>
      </c>
      <c r="B447" s="15" t="s">
        <v>637</v>
      </c>
      <c r="C447" s="22" t="s">
        <v>405</v>
      </c>
      <c r="D447" s="17">
        <v>10</v>
      </c>
      <c r="E447" s="17" t="s">
        <v>460</v>
      </c>
      <c r="F447" s="1"/>
      <c r="G447" s="3"/>
      <c r="H447" s="3"/>
    </row>
    <row r="448" spans="1:9" s="5" customFormat="1" ht="56.25" x14ac:dyDescent="0.25">
      <c r="A448" s="1">
        <v>447</v>
      </c>
      <c r="B448" s="15" t="s">
        <v>638</v>
      </c>
      <c r="C448" s="22" t="s">
        <v>458</v>
      </c>
      <c r="D448" s="17">
        <v>10</v>
      </c>
      <c r="E448" s="17" t="s">
        <v>460</v>
      </c>
      <c r="F448" s="1"/>
      <c r="G448" s="3"/>
      <c r="H448" s="3"/>
    </row>
    <row r="449" spans="1:8" s="5" customFormat="1" ht="56.25" x14ac:dyDescent="0.25">
      <c r="A449" s="1">
        <v>448</v>
      </c>
      <c r="B449" s="15" t="s">
        <v>639</v>
      </c>
      <c r="C449" s="22" t="s">
        <v>406</v>
      </c>
      <c r="D449" s="17">
        <v>10</v>
      </c>
      <c r="E449" s="17" t="s">
        <v>460</v>
      </c>
      <c r="F449" s="1"/>
      <c r="G449" s="3"/>
      <c r="H449" s="3"/>
    </row>
    <row r="450" spans="1:8" s="5" customFormat="1" ht="56.25" x14ac:dyDescent="0.25">
      <c r="A450" s="1">
        <v>449</v>
      </c>
      <c r="B450" s="15" t="s">
        <v>641</v>
      </c>
      <c r="C450" s="22" t="s">
        <v>407</v>
      </c>
      <c r="D450" s="17">
        <v>12</v>
      </c>
      <c r="E450" s="17" t="s">
        <v>512</v>
      </c>
      <c r="F450" s="1"/>
      <c r="G450" s="3"/>
      <c r="H450" s="3"/>
    </row>
    <row r="451" spans="1:8" s="5" customFormat="1" ht="75" x14ac:dyDescent="0.25">
      <c r="A451" s="1">
        <v>450</v>
      </c>
      <c r="B451" s="15" t="s">
        <v>642</v>
      </c>
      <c r="C451" s="22" t="s">
        <v>408</v>
      </c>
      <c r="D451" s="17">
        <v>12</v>
      </c>
      <c r="E451" s="17" t="s">
        <v>512</v>
      </c>
      <c r="F451" s="1"/>
      <c r="G451" s="3"/>
      <c r="H451" s="3"/>
    </row>
    <row r="452" spans="1:8" s="5" customFormat="1" ht="75" x14ac:dyDescent="0.25">
      <c r="A452" s="1">
        <v>451</v>
      </c>
      <c r="B452" s="15" t="s">
        <v>643</v>
      </c>
      <c r="C452" s="22" t="s">
        <v>409</v>
      </c>
      <c r="D452" s="17">
        <v>12</v>
      </c>
      <c r="E452" s="17" t="s">
        <v>512</v>
      </c>
      <c r="F452" s="1"/>
      <c r="G452" s="3"/>
      <c r="H452" s="3"/>
    </row>
    <row r="453" spans="1:8" s="5" customFormat="1" ht="37.5" x14ac:dyDescent="0.25">
      <c r="A453" s="1">
        <v>452</v>
      </c>
      <c r="B453" s="15" t="s">
        <v>644</v>
      </c>
      <c r="C453" s="16">
        <v>7287</v>
      </c>
      <c r="D453" s="17">
        <v>6</v>
      </c>
      <c r="E453" s="17" t="s">
        <v>512</v>
      </c>
      <c r="F453" s="1"/>
      <c r="G453" s="3"/>
      <c r="H453" s="3"/>
    </row>
    <row r="454" spans="1:8" s="5" customFormat="1" ht="56.25" x14ac:dyDescent="0.25">
      <c r="A454" s="1">
        <v>453</v>
      </c>
      <c r="B454" s="15" t="s">
        <v>645</v>
      </c>
      <c r="C454" s="16">
        <v>7288</v>
      </c>
      <c r="D454" s="17">
        <v>6</v>
      </c>
      <c r="E454" s="17" t="s">
        <v>512</v>
      </c>
      <c r="F454" s="1"/>
      <c r="G454" s="3"/>
      <c r="H454" s="3"/>
    </row>
    <row r="455" spans="1:8" s="5" customFormat="1" ht="56.25" x14ac:dyDescent="0.25">
      <c r="A455" s="1">
        <v>454</v>
      </c>
      <c r="B455" s="15" t="s">
        <v>921</v>
      </c>
      <c r="C455" s="16">
        <v>7286</v>
      </c>
      <c r="D455" s="17">
        <v>6</v>
      </c>
      <c r="E455" s="17" t="s">
        <v>512</v>
      </c>
      <c r="F455" s="1"/>
      <c r="G455" s="3"/>
      <c r="H455" s="3"/>
    </row>
    <row r="456" spans="1:8" s="5" customFormat="1" ht="56.25" x14ac:dyDescent="0.25">
      <c r="A456" s="1">
        <v>455</v>
      </c>
      <c r="B456" s="15" t="s">
        <v>922</v>
      </c>
      <c r="C456" s="22" t="s">
        <v>410</v>
      </c>
      <c r="D456" s="17">
        <v>100</v>
      </c>
      <c r="E456" s="17" t="s">
        <v>483</v>
      </c>
      <c r="F456" s="1"/>
      <c r="G456" s="3"/>
      <c r="H456" s="3"/>
    </row>
    <row r="457" spans="1:8" s="5" customFormat="1" ht="56.25" x14ac:dyDescent="0.25">
      <c r="A457" s="1">
        <v>456</v>
      </c>
      <c r="B457" s="15" t="s">
        <v>923</v>
      </c>
      <c r="C457" s="23" t="s">
        <v>411</v>
      </c>
      <c r="D457" s="17">
        <v>45</v>
      </c>
      <c r="E457" s="17" t="s">
        <v>484</v>
      </c>
      <c r="F457" s="1"/>
      <c r="G457" s="3"/>
      <c r="H457" s="3"/>
    </row>
    <row r="458" spans="1:8" s="5" customFormat="1" ht="56.25" x14ac:dyDescent="0.25">
      <c r="A458" s="1">
        <v>457</v>
      </c>
      <c r="B458" s="15" t="s">
        <v>924</v>
      </c>
      <c r="C458" s="23" t="s">
        <v>412</v>
      </c>
      <c r="D458" s="17">
        <v>12</v>
      </c>
      <c r="E458" s="17" t="s">
        <v>460</v>
      </c>
      <c r="F458" s="1"/>
      <c r="G458" s="3"/>
      <c r="H458" s="3"/>
    </row>
    <row r="459" spans="1:8" s="5" customFormat="1" ht="75" x14ac:dyDescent="0.25">
      <c r="A459" s="1">
        <v>458</v>
      </c>
      <c r="B459" s="15" t="s">
        <v>764</v>
      </c>
      <c r="C459" s="22" t="s">
        <v>413</v>
      </c>
      <c r="D459" s="17">
        <v>6</v>
      </c>
      <c r="E459" s="17" t="s">
        <v>512</v>
      </c>
      <c r="F459" s="1"/>
      <c r="G459" s="3"/>
      <c r="H459" s="3"/>
    </row>
    <row r="460" spans="1:8" s="5" customFormat="1" ht="56.25" x14ac:dyDescent="0.25">
      <c r="A460" s="1">
        <v>459</v>
      </c>
      <c r="B460" s="15" t="s">
        <v>925</v>
      </c>
      <c r="C460" s="16" t="s">
        <v>414</v>
      </c>
      <c r="D460" s="17">
        <v>12</v>
      </c>
      <c r="E460" s="17" t="s">
        <v>460</v>
      </c>
      <c r="F460" s="1"/>
      <c r="G460" s="3"/>
      <c r="H460" s="3"/>
    </row>
    <row r="461" spans="1:8" s="5" customFormat="1" ht="56.25" x14ac:dyDescent="0.25">
      <c r="A461" s="1">
        <v>460</v>
      </c>
      <c r="B461" s="15" t="s">
        <v>646</v>
      </c>
      <c r="C461" s="16" t="s">
        <v>415</v>
      </c>
      <c r="D461" s="17">
        <v>55</v>
      </c>
      <c r="E461" s="17" t="s">
        <v>483</v>
      </c>
      <c r="F461" s="1"/>
      <c r="G461" s="3"/>
      <c r="H461" s="3"/>
    </row>
    <row r="462" spans="1:8" s="5" customFormat="1" ht="56.25" x14ac:dyDescent="0.25">
      <c r="A462" s="1">
        <v>461</v>
      </c>
      <c r="B462" s="15" t="s">
        <v>647</v>
      </c>
      <c r="C462" s="16" t="s">
        <v>416</v>
      </c>
      <c r="D462" s="17">
        <v>30</v>
      </c>
      <c r="E462" s="17" t="s">
        <v>483</v>
      </c>
      <c r="F462" s="1"/>
      <c r="G462" s="3"/>
      <c r="H462" s="3"/>
    </row>
    <row r="463" spans="1:8" s="5" customFormat="1" ht="56.25" x14ac:dyDescent="0.25">
      <c r="A463" s="1">
        <v>462</v>
      </c>
      <c r="B463" s="15" t="s">
        <v>648</v>
      </c>
      <c r="C463" s="16" t="s">
        <v>417</v>
      </c>
      <c r="D463" s="17">
        <v>5</v>
      </c>
      <c r="E463" s="17" t="s">
        <v>485</v>
      </c>
      <c r="F463" s="1"/>
      <c r="G463" s="3"/>
      <c r="H463" s="3"/>
    </row>
    <row r="464" spans="1:8" s="5" customFormat="1" ht="56.25" x14ac:dyDescent="0.25">
      <c r="A464" s="1">
        <v>463</v>
      </c>
      <c r="B464" s="15" t="s">
        <v>926</v>
      </c>
      <c r="C464" s="16" t="s">
        <v>418</v>
      </c>
      <c r="D464" s="17">
        <v>20</v>
      </c>
      <c r="E464" s="17" t="s">
        <v>483</v>
      </c>
      <c r="F464" s="1"/>
      <c r="G464" s="3"/>
      <c r="H464" s="3"/>
    </row>
    <row r="465" spans="1:8" s="5" customFormat="1" ht="56.25" x14ac:dyDescent="0.25">
      <c r="A465" s="1">
        <v>464</v>
      </c>
      <c r="B465" s="15" t="s">
        <v>649</v>
      </c>
      <c r="C465" s="16" t="s">
        <v>419</v>
      </c>
      <c r="D465" s="17">
        <v>5</v>
      </c>
      <c r="E465" s="17" t="s">
        <v>485</v>
      </c>
      <c r="F465" s="1"/>
      <c r="G465" s="3"/>
      <c r="H465" s="3"/>
    </row>
    <row r="466" spans="1:8" s="5" customFormat="1" ht="56.25" x14ac:dyDescent="0.25">
      <c r="A466" s="1">
        <v>465</v>
      </c>
      <c r="B466" s="15" t="s">
        <v>749</v>
      </c>
      <c r="C466" s="16" t="s">
        <v>420</v>
      </c>
      <c r="D466" s="17">
        <v>4</v>
      </c>
      <c r="E466" s="17" t="s">
        <v>460</v>
      </c>
      <c r="F466" s="1"/>
      <c r="G466" s="3"/>
      <c r="H466" s="3"/>
    </row>
    <row r="467" spans="1:8" s="5" customFormat="1" ht="56.25" x14ac:dyDescent="0.25">
      <c r="A467" s="1">
        <v>466</v>
      </c>
      <c r="B467" s="15" t="s">
        <v>650</v>
      </c>
      <c r="C467" s="16" t="s">
        <v>421</v>
      </c>
      <c r="D467" s="17">
        <v>55</v>
      </c>
      <c r="E467" s="17" t="s">
        <v>483</v>
      </c>
      <c r="F467" s="1"/>
      <c r="G467" s="3"/>
      <c r="H467" s="3"/>
    </row>
    <row r="468" spans="1:8" s="5" customFormat="1" ht="56.25" x14ac:dyDescent="0.25">
      <c r="A468" s="1">
        <v>467</v>
      </c>
      <c r="B468" s="15" t="s">
        <v>651</v>
      </c>
      <c r="C468" s="16" t="s">
        <v>422</v>
      </c>
      <c r="D468" s="17">
        <v>5</v>
      </c>
      <c r="E468" s="17" t="s">
        <v>485</v>
      </c>
      <c r="F468" s="1"/>
      <c r="G468" s="3"/>
      <c r="H468" s="3"/>
    </row>
    <row r="469" spans="1:8" s="5" customFormat="1" ht="93.75" x14ac:dyDescent="0.25">
      <c r="A469" s="1">
        <v>468</v>
      </c>
      <c r="B469" s="15" t="s">
        <v>927</v>
      </c>
      <c r="C469" s="16" t="s">
        <v>423</v>
      </c>
      <c r="D469" s="17">
        <v>100</v>
      </c>
      <c r="E469" s="17" t="s">
        <v>483</v>
      </c>
      <c r="F469" s="1"/>
      <c r="G469" s="3"/>
      <c r="H469" s="3"/>
    </row>
    <row r="470" spans="1:8" s="5" customFormat="1" ht="93.75" x14ac:dyDescent="0.25">
      <c r="A470" s="1">
        <v>469</v>
      </c>
      <c r="B470" s="15" t="s">
        <v>928</v>
      </c>
      <c r="C470" s="16" t="s">
        <v>424</v>
      </c>
      <c r="D470" s="17">
        <v>5</v>
      </c>
      <c r="E470" s="17" t="s">
        <v>485</v>
      </c>
      <c r="F470" s="1"/>
      <c r="G470" s="3"/>
      <c r="H470" s="3"/>
    </row>
    <row r="471" spans="1:8" s="5" customFormat="1" ht="56.25" x14ac:dyDescent="0.25">
      <c r="A471" s="1">
        <v>470</v>
      </c>
      <c r="B471" s="15" t="s">
        <v>652</v>
      </c>
      <c r="C471" s="16" t="s">
        <v>425</v>
      </c>
      <c r="D471" s="17">
        <v>30</v>
      </c>
      <c r="E471" s="17" t="s">
        <v>483</v>
      </c>
      <c r="F471" s="1"/>
      <c r="G471" s="3"/>
      <c r="H471" s="3"/>
    </row>
    <row r="472" spans="1:8" s="5" customFormat="1" ht="56.25" x14ac:dyDescent="0.25">
      <c r="A472" s="1">
        <v>471</v>
      </c>
      <c r="B472" s="15" t="s">
        <v>653</v>
      </c>
      <c r="C472" s="16" t="s">
        <v>426</v>
      </c>
      <c r="D472" s="17">
        <v>20</v>
      </c>
      <c r="E472" s="17" t="s">
        <v>483</v>
      </c>
      <c r="F472" s="1"/>
      <c r="G472" s="3"/>
      <c r="H472" s="3"/>
    </row>
    <row r="473" spans="1:8" s="5" customFormat="1" ht="56.25" x14ac:dyDescent="0.25">
      <c r="A473" s="1">
        <v>472</v>
      </c>
      <c r="B473" s="15" t="s">
        <v>654</v>
      </c>
      <c r="C473" s="16" t="s">
        <v>427</v>
      </c>
      <c r="D473" s="17">
        <v>5</v>
      </c>
      <c r="E473" s="17" t="s">
        <v>485</v>
      </c>
      <c r="F473" s="1"/>
      <c r="G473" s="3"/>
      <c r="H473" s="3"/>
    </row>
    <row r="474" spans="1:8" s="5" customFormat="1" ht="56.25" x14ac:dyDescent="0.25">
      <c r="A474" s="1">
        <v>473</v>
      </c>
      <c r="B474" s="15" t="s">
        <v>929</v>
      </c>
      <c r="C474" s="16" t="s">
        <v>428</v>
      </c>
      <c r="D474" s="17">
        <v>4</v>
      </c>
      <c r="E474" s="17" t="s">
        <v>460</v>
      </c>
      <c r="F474" s="1"/>
      <c r="G474" s="3"/>
      <c r="H474" s="3"/>
    </row>
    <row r="475" spans="1:8" s="5" customFormat="1" ht="75" x14ac:dyDescent="0.25">
      <c r="A475" s="1">
        <v>474</v>
      </c>
      <c r="B475" s="15" t="s">
        <v>930</v>
      </c>
      <c r="C475" s="16" t="s">
        <v>429</v>
      </c>
      <c r="D475" s="17">
        <v>4</v>
      </c>
      <c r="E475" s="17" t="s">
        <v>460</v>
      </c>
      <c r="F475" s="1"/>
      <c r="G475" s="3"/>
      <c r="H475" s="3"/>
    </row>
    <row r="476" spans="1:8" s="5" customFormat="1" ht="93.75" x14ac:dyDescent="0.25">
      <c r="A476" s="1">
        <v>475</v>
      </c>
      <c r="B476" s="15" t="s">
        <v>655</v>
      </c>
      <c r="C476" s="16" t="s">
        <v>430</v>
      </c>
      <c r="D476" s="17">
        <v>55</v>
      </c>
      <c r="E476" s="17" t="s">
        <v>483</v>
      </c>
      <c r="F476" s="1"/>
      <c r="G476" s="3"/>
      <c r="H476" s="3"/>
    </row>
    <row r="477" spans="1:8" s="5" customFormat="1" ht="93.75" x14ac:dyDescent="0.25">
      <c r="A477" s="1">
        <v>476</v>
      </c>
      <c r="B477" s="15" t="s">
        <v>656</v>
      </c>
      <c r="C477" s="16" t="s">
        <v>431</v>
      </c>
      <c r="D477" s="17">
        <v>5</v>
      </c>
      <c r="E477" s="17" t="s">
        <v>485</v>
      </c>
      <c r="F477" s="1"/>
      <c r="G477" s="3"/>
      <c r="H477" s="3"/>
    </row>
    <row r="478" spans="1:8" s="5" customFormat="1" ht="75" x14ac:dyDescent="0.25">
      <c r="A478" s="1">
        <v>477</v>
      </c>
      <c r="B478" s="15" t="s">
        <v>931</v>
      </c>
      <c r="C478" s="16" t="s">
        <v>432</v>
      </c>
      <c r="D478" s="17">
        <v>55</v>
      </c>
      <c r="E478" s="17" t="s">
        <v>483</v>
      </c>
      <c r="F478" s="1"/>
      <c r="G478" s="3"/>
      <c r="H478" s="3"/>
    </row>
    <row r="479" spans="1:8" s="5" customFormat="1" ht="75" x14ac:dyDescent="0.25">
      <c r="A479" s="1">
        <v>478</v>
      </c>
      <c r="B479" s="15" t="s">
        <v>932</v>
      </c>
      <c r="C479" s="16" t="s">
        <v>433</v>
      </c>
      <c r="D479" s="17">
        <v>30</v>
      </c>
      <c r="E479" s="17" t="s">
        <v>483</v>
      </c>
      <c r="F479" s="1"/>
      <c r="G479" s="3"/>
      <c r="H479" s="3"/>
    </row>
    <row r="480" spans="1:8" s="5" customFormat="1" ht="75" x14ac:dyDescent="0.25">
      <c r="A480" s="1">
        <v>479</v>
      </c>
      <c r="B480" s="15" t="s">
        <v>933</v>
      </c>
      <c r="C480" s="16" t="s">
        <v>434</v>
      </c>
      <c r="D480" s="17">
        <v>5</v>
      </c>
      <c r="E480" s="17" t="s">
        <v>485</v>
      </c>
      <c r="F480" s="1"/>
      <c r="G480" s="3"/>
      <c r="H480" s="3"/>
    </row>
    <row r="481" spans="1:8" s="5" customFormat="1" ht="75" x14ac:dyDescent="0.25">
      <c r="A481" s="1">
        <v>480</v>
      </c>
      <c r="B481" s="15" t="s">
        <v>936</v>
      </c>
      <c r="C481" s="16" t="s">
        <v>435</v>
      </c>
      <c r="D481" s="17">
        <v>4</v>
      </c>
      <c r="E481" s="17" t="s">
        <v>460</v>
      </c>
      <c r="F481" s="1"/>
      <c r="G481" s="3"/>
      <c r="H481" s="3"/>
    </row>
    <row r="482" spans="1:8" s="5" customFormat="1" ht="75" x14ac:dyDescent="0.25">
      <c r="A482" s="1">
        <v>481</v>
      </c>
      <c r="B482" s="15" t="s">
        <v>934</v>
      </c>
      <c r="C482" s="16" t="s">
        <v>436</v>
      </c>
      <c r="D482" s="17">
        <v>55</v>
      </c>
      <c r="E482" s="17" t="s">
        <v>483</v>
      </c>
      <c r="F482" s="1"/>
      <c r="G482" s="3"/>
      <c r="H482" s="3"/>
    </row>
    <row r="483" spans="1:8" s="5" customFormat="1" ht="75" x14ac:dyDescent="0.25">
      <c r="A483" s="1">
        <v>482</v>
      </c>
      <c r="B483" s="15" t="s">
        <v>935</v>
      </c>
      <c r="C483" s="16" t="s">
        <v>437</v>
      </c>
      <c r="D483" s="17">
        <v>5</v>
      </c>
      <c r="E483" s="17" t="s">
        <v>485</v>
      </c>
      <c r="F483" s="1"/>
      <c r="G483" s="3"/>
      <c r="H483" s="3"/>
    </row>
    <row r="484" spans="1:8" s="5" customFormat="1" ht="75" x14ac:dyDescent="0.25">
      <c r="A484" s="1">
        <v>483</v>
      </c>
      <c r="B484" s="15" t="s">
        <v>657</v>
      </c>
      <c r="C484" s="16" t="s">
        <v>438</v>
      </c>
      <c r="D484" s="17">
        <v>6</v>
      </c>
      <c r="E484" s="17" t="s">
        <v>460</v>
      </c>
      <c r="F484" s="1"/>
      <c r="G484" s="3"/>
      <c r="H484" s="3"/>
    </row>
    <row r="485" spans="1:8" s="5" customFormat="1" ht="75" x14ac:dyDescent="0.25">
      <c r="A485" s="1">
        <v>484</v>
      </c>
      <c r="B485" s="15" t="s">
        <v>937</v>
      </c>
      <c r="C485" s="16" t="s">
        <v>439</v>
      </c>
      <c r="D485" s="17">
        <v>100</v>
      </c>
      <c r="E485" s="17" t="s">
        <v>460</v>
      </c>
      <c r="F485" s="1"/>
      <c r="G485" s="3"/>
      <c r="H485" s="3"/>
    </row>
    <row r="486" spans="1:8" s="5" customFormat="1" ht="75" x14ac:dyDescent="0.25">
      <c r="A486" s="1">
        <v>485</v>
      </c>
      <c r="B486" s="15" t="s">
        <v>964</v>
      </c>
      <c r="C486" s="22" t="s">
        <v>440</v>
      </c>
      <c r="D486" s="17">
        <v>18</v>
      </c>
      <c r="E486" s="17" t="s">
        <v>512</v>
      </c>
      <c r="F486" s="1"/>
      <c r="G486" s="3"/>
      <c r="H486" s="3"/>
    </row>
    <row r="487" spans="1:8" s="5" customFormat="1" ht="75" x14ac:dyDescent="0.25">
      <c r="A487" s="1">
        <v>486</v>
      </c>
      <c r="B487" s="15" t="s">
        <v>938</v>
      </c>
      <c r="C487" s="16" t="s">
        <v>441</v>
      </c>
      <c r="D487" s="17">
        <v>250</v>
      </c>
      <c r="E487" s="17" t="s">
        <v>483</v>
      </c>
      <c r="F487" s="1"/>
      <c r="G487" s="3"/>
      <c r="H487" s="3"/>
    </row>
    <row r="488" spans="1:8" s="5" customFormat="1" ht="75" x14ac:dyDescent="0.25">
      <c r="A488" s="1">
        <v>487</v>
      </c>
      <c r="B488" s="15" t="s">
        <v>939</v>
      </c>
      <c r="C488" s="16" t="s">
        <v>442</v>
      </c>
      <c r="D488" s="17">
        <v>100</v>
      </c>
      <c r="E488" s="17" t="s">
        <v>484</v>
      </c>
      <c r="F488" s="1"/>
      <c r="G488" s="3"/>
      <c r="H488" s="3"/>
    </row>
    <row r="489" spans="1:8" s="5" customFormat="1" ht="93.75" x14ac:dyDescent="0.25">
      <c r="A489" s="1">
        <v>488</v>
      </c>
      <c r="B489" s="15" t="s">
        <v>940</v>
      </c>
      <c r="C489" s="16" t="s">
        <v>443</v>
      </c>
      <c r="D489" s="17">
        <v>55</v>
      </c>
      <c r="E489" s="17" t="s">
        <v>483</v>
      </c>
      <c r="F489" s="1"/>
      <c r="G489" s="3"/>
      <c r="H489" s="3"/>
    </row>
    <row r="490" spans="1:8" s="5" customFormat="1" ht="93.75" x14ac:dyDescent="0.25">
      <c r="A490" s="1">
        <v>489</v>
      </c>
      <c r="B490" s="15" t="s">
        <v>941</v>
      </c>
      <c r="C490" s="16" t="s">
        <v>444</v>
      </c>
      <c r="D490" s="17">
        <v>5</v>
      </c>
      <c r="E490" s="17" t="s">
        <v>485</v>
      </c>
      <c r="F490" s="1"/>
      <c r="G490" s="3"/>
      <c r="H490" s="3"/>
    </row>
    <row r="491" spans="1:8" s="5" customFormat="1" ht="75" x14ac:dyDescent="0.25">
      <c r="A491" s="1">
        <v>490</v>
      </c>
      <c r="B491" s="15" t="s">
        <v>942</v>
      </c>
      <c r="C491" s="16" t="s">
        <v>445</v>
      </c>
      <c r="D491" s="17">
        <v>55</v>
      </c>
      <c r="E491" s="17" t="s">
        <v>483</v>
      </c>
      <c r="F491" s="1"/>
      <c r="G491" s="3"/>
      <c r="H491" s="3"/>
    </row>
    <row r="492" spans="1:8" s="5" customFormat="1" ht="75.599999999999994" customHeight="1" x14ac:dyDescent="0.25">
      <c r="A492" s="1">
        <v>491</v>
      </c>
      <c r="B492" s="15" t="s">
        <v>943</v>
      </c>
      <c r="C492" s="16" t="s">
        <v>446</v>
      </c>
      <c r="D492" s="17">
        <v>5</v>
      </c>
      <c r="E492" s="17" t="s">
        <v>485</v>
      </c>
      <c r="F492" s="1"/>
      <c r="G492" s="3"/>
      <c r="H492" s="3"/>
    </row>
    <row r="493" spans="1:8" s="5" customFormat="1" ht="75" x14ac:dyDescent="0.25">
      <c r="A493" s="1">
        <v>492</v>
      </c>
      <c r="B493" s="15" t="s">
        <v>944</v>
      </c>
      <c r="C493" s="16" t="s">
        <v>447</v>
      </c>
      <c r="D493" s="17">
        <v>55</v>
      </c>
      <c r="E493" s="17" t="s">
        <v>483</v>
      </c>
      <c r="F493" s="1"/>
      <c r="G493" s="3"/>
      <c r="H493" s="3"/>
    </row>
    <row r="494" spans="1:8" s="5" customFormat="1" ht="66.599999999999994" customHeight="1" x14ac:dyDescent="0.25">
      <c r="A494" s="1">
        <v>493</v>
      </c>
      <c r="B494" s="15" t="s">
        <v>945</v>
      </c>
      <c r="C494" s="16" t="s">
        <v>448</v>
      </c>
      <c r="D494" s="17">
        <v>5</v>
      </c>
      <c r="E494" s="17" t="s">
        <v>485</v>
      </c>
      <c r="F494" s="1"/>
      <c r="G494" s="3"/>
      <c r="H494" s="3"/>
    </row>
    <row r="495" spans="1:8" s="5" customFormat="1" ht="75" x14ac:dyDescent="0.25">
      <c r="A495" s="1">
        <v>494</v>
      </c>
      <c r="B495" s="15" t="s">
        <v>658</v>
      </c>
      <c r="C495" s="16" t="s">
        <v>449</v>
      </c>
      <c r="D495" s="17">
        <v>55</v>
      </c>
      <c r="E495" s="17" t="s">
        <v>483</v>
      </c>
      <c r="F495" s="1"/>
      <c r="G495" s="3"/>
      <c r="H495" s="3"/>
    </row>
    <row r="496" spans="1:8" s="5" customFormat="1" ht="75" x14ac:dyDescent="0.25">
      <c r="A496" s="1">
        <v>495</v>
      </c>
      <c r="B496" s="15" t="s">
        <v>659</v>
      </c>
      <c r="C496" s="16" t="s">
        <v>450</v>
      </c>
      <c r="D496" s="17">
        <v>5</v>
      </c>
      <c r="E496" s="17" t="s">
        <v>485</v>
      </c>
      <c r="F496" s="1"/>
      <c r="G496" s="3"/>
      <c r="H496" s="3"/>
    </row>
    <row r="497" spans="1:8" s="5" customFormat="1" ht="75" x14ac:dyDescent="0.25">
      <c r="A497" s="1">
        <v>496</v>
      </c>
      <c r="B497" s="15" t="s">
        <v>946</v>
      </c>
      <c r="C497" s="16" t="s">
        <v>451</v>
      </c>
      <c r="D497" s="17">
        <v>55</v>
      </c>
      <c r="E497" s="17" t="s">
        <v>483</v>
      </c>
      <c r="F497" s="1"/>
      <c r="G497" s="3"/>
      <c r="H497" s="3"/>
    </row>
    <row r="498" spans="1:8" s="5" customFormat="1" ht="75" x14ac:dyDescent="0.25">
      <c r="A498" s="1">
        <v>497</v>
      </c>
      <c r="B498" s="15" t="s">
        <v>947</v>
      </c>
      <c r="C498" s="16" t="s">
        <v>452</v>
      </c>
      <c r="D498" s="17">
        <v>20</v>
      </c>
      <c r="E498" s="17" t="s">
        <v>483</v>
      </c>
      <c r="F498" s="1"/>
      <c r="G498" s="3"/>
      <c r="H498" s="3"/>
    </row>
    <row r="499" spans="1:8" s="5" customFormat="1" ht="75" x14ac:dyDescent="0.25">
      <c r="A499" s="1">
        <v>498</v>
      </c>
      <c r="B499" s="15" t="s">
        <v>948</v>
      </c>
      <c r="C499" s="16" t="s">
        <v>453</v>
      </c>
      <c r="D499" s="17">
        <v>5</v>
      </c>
      <c r="E499" s="17" t="s">
        <v>485</v>
      </c>
      <c r="F499" s="1"/>
      <c r="G499" s="7"/>
      <c r="H499" s="7"/>
    </row>
  </sheetData>
  <sortState ref="A2:G496">
    <sortCondition ref="A2:A496"/>
  </sortState>
  <pageMargins left="0.7" right="0.7" top="0.75" bottom="0.75" header="0.3" footer="0.3"/>
  <pageSetup scale="61" fitToHeight="0" orientation="portrait" r:id="rId1"/>
  <headerFooter>
    <oddHeader>&amp;L&amp;14RFx 3000024291
Attachment B - Price Sheet&amp;C&amp;14*Rebid* Hill Manufacturing Brand Name
Janitorial Chemicals - SW&amp;R&amp;14T#93023</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Paris King</dc:creator>
  <cp:lastModifiedBy>Paris King (DOA)</cp:lastModifiedBy>
  <cp:lastPrinted>2024-11-22T16:51:09Z</cp:lastPrinted>
  <dcterms:created xsi:type="dcterms:W3CDTF">2024-07-09T14:42:43Z</dcterms:created>
  <dcterms:modified xsi:type="dcterms:W3CDTF">2025-02-05T22:13:53Z</dcterms:modified>
</cp:coreProperties>
</file>