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Contract Docs\Food Service\WLF\2024\RFx 3000023825\"/>
    </mc:Choice>
  </mc:AlternateContent>
  <bookViews>
    <workbookView xWindow="0" yWindow="0" windowWidth="17250" windowHeight="6210"/>
  </bookViews>
  <sheets>
    <sheet name="Contract # 3000023825" sheetId="1" r:id="rId1"/>
  </sheets>
  <definedNames>
    <definedName name="_xlnm.Print_Area" localSheetId="0">'Contract # 3000023825'!$E$1:$H$11</definedName>
    <definedName name="_xlnm.Print_Titles" localSheetId="0">'Contract # 3000023825'!$1:$1</definedName>
  </definedNames>
  <calcPr calcId="162913"/>
</workbook>
</file>

<file path=xl/calcChain.xml><?xml version="1.0" encoding="utf-8"?>
<calcChain xmlns="http://schemas.openxmlformats.org/spreadsheetml/2006/main">
  <c r="I5" i="1" l="1"/>
  <c r="J5" i="1" s="1"/>
  <c r="I4" i="1"/>
  <c r="J4" i="1" s="1"/>
  <c r="I3" i="1"/>
  <c r="J3" i="1" s="1"/>
  <c r="I2" i="1"/>
  <c r="J2" i="1" s="1"/>
  <c r="J11" i="1" l="1"/>
</calcChain>
</file>

<file path=xl/sharedStrings.xml><?xml version="1.0" encoding="utf-8"?>
<sst xmlns="http://schemas.openxmlformats.org/spreadsheetml/2006/main" count="28" uniqueCount="22">
  <si>
    <t>Price Per Meal</t>
  </si>
  <si>
    <t>Price Per Meal Region 1</t>
  </si>
  <si>
    <t>Price Per Meal Region 2</t>
  </si>
  <si>
    <t>Price Per Meal Region 3</t>
  </si>
  <si>
    <t>Price Per Meal Region 4</t>
  </si>
  <si>
    <t>Price Per Meal Region 5</t>
  </si>
  <si>
    <t>Price Per Meal Region 6</t>
  </si>
  <si>
    <t>Compass Group</t>
  </si>
  <si>
    <t xml:space="preserve">Piccadilly </t>
  </si>
  <si>
    <t>Individuals</t>
  </si>
  <si>
    <t>10-13</t>
  </si>
  <si>
    <t>14-19</t>
  </si>
  <si>
    <t>20-29</t>
  </si>
  <si>
    <t>30 or More</t>
  </si>
  <si>
    <t>Avg Daily</t>
  </si>
  <si>
    <t>Avg Cost per Meal</t>
  </si>
  <si>
    <t xml:space="preserve"> Individual Breakfast Cost</t>
  </si>
  <si>
    <t>Individual Lunch Cost</t>
  </si>
  <si>
    <t>Individual Dinner Cost</t>
  </si>
  <si>
    <t>Overall Avg Cost per Meal</t>
  </si>
  <si>
    <t>*Award will be made on the basis of the Lowest Overall Average Cost Per Individual Meal</t>
  </si>
  <si>
    <t>Average Cost per Individual Meal = adding all four breakfast tiered meal costs up and dividing by four to obtain an average daily cost for breakfast, then doing the same for Lunch and Dinner, then taking those three numbers and dividing by three to obtain an overall average cost per meal.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</si>
</sst>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3" x14ac:knownFonts="1">
    <font>
      <sz val="11"/>
      <color rgb="FF00000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11"/>
      <color rgb="FF000000"/>
      <name val="Calibri"/>
      <family val="2"/>
      <scheme val="minor"/>
    </font>
    <font>
      <i/>
      <sz val="9.5"/>
      <color rgb="FF3F3F3F"/>
      <name val="Arial"/>
      <family val="2"/>
    </font>
    <font>
      <b/>
      <sz val="14"/>
      <color rgb="FF000000"/>
      <name val="Calibri"/>
      <family val="2"/>
      <scheme val="minor"/>
    </font>
    <font>
      <b/>
      <i/>
      <sz val="18"/>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9" fillId="0" borderId="0" applyFont="0" applyFill="0" applyBorder="0" applyAlignment="0" applyProtection="0"/>
  </cellStyleXfs>
  <cellXfs count="38">
    <xf numFmtId="0" fontId="0" fillId="0" borderId="0" xfId="0"/>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wrapText="1"/>
    </xf>
    <xf numFmtId="44" fontId="0" fillId="0" borderId="11" xfId="42" applyFont="1" applyBorder="1" applyAlignment="1">
      <alignment horizontal="center" vertical="center" wrapText="1"/>
    </xf>
    <xf numFmtId="49" fontId="18" fillId="0" borderId="0" xfId="0" applyNumberFormat="1" applyFont="1" applyBorder="1" applyAlignment="1">
      <alignment horizontal="center" vertical="center" wrapText="1"/>
    </xf>
    <xf numFmtId="49" fontId="0" fillId="0" borderId="0" xfId="0" applyNumberFormat="1" applyAlignment="1">
      <alignment horizontal="center" vertical="center"/>
    </xf>
    <xf numFmtId="0" fontId="0" fillId="0" borderId="0" xfId="0" applyAlignment="1">
      <alignment horizontal="left" vertical="center"/>
    </xf>
    <xf numFmtId="0" fontId="18" fillId="0" borderId="15" xfId="0" applyFont="1" applyBorder="1" applyAlignment="1">
      <alignment horizontal="center" vertical="center" wrapText="1"/>
    </xf>
    <xf numFmtId="44" fontId="0" fillId="0" borderId="15" xfId="42" applyFont="1" applyBorder="1" applyAlignment="1">
      <alignment horizontal="center" vertical="center" wrapText="1"/>
    </xf>
    <xf numFmtId="0" fontId="18" fillId="0" borderId="14" xfId="0" applyFont="1" applyBorder="1" applyAlignment="1">
      <alignment horizontal="center" vertical="center" wrapText="1"/>
    </xf>
    <xf numFmtId="44" fontId="0" fillId="0" borderId="14" xfId="42" applyFont="1" applyBorder="1" applyAlignment="1">
      <alignment horizontal="center" vertical="center" wrapText="1"/>
    </xf>
    <xf numFmtId="49" fontId="0" fillId="0" borderId="14" xfId="42" applyNumberFormat="1" applyFont="1" applyBorder="1" applyAlignment="1">
      <alignment horizontal="center" vertical="center" wrapText="1"/>
    </xf>
    <xf numFmtId="0" fontId="18" fillId="0" borderId="10" xfId="0" applyFont="1" applyBorder="1" applyAlignment="1">
      <alignment horizontal="center" vertical="center" wrapText="1"/>
    </xf>
    <xf numFmtId="49" fontId="21" fillId="0" borderId="10" xfId="0" applyNumberFormat="1" applyFont="1" applyBorder="1" applyAlignment="1">
      <alignment horizontal="center" vertical="center" wrapText="1"/>
    </xf>
    <xf numFmtId="0" fontId="0" fillId="0" borderId="0" xfId="0" applyAlignment="1">
      <alignment horizontal="right"/>
    </xf>
    <xf numFmtId="0" fontId="0" fillId="0" borderId="14" xfId="42" applyNumberFormat="1" applyFont="1" applyBorder="1" applyAlignment="1">
      <alignment horizontal="center" vertical="center" wrapText="1"/>
    </xf>
    <xf numFmtId="44" fontId="0" fillId="0" borderId="18" xfId="42" applyFont="1" applyBorder="1" applyAlignment="1">
      <alignment horizontal="center" vertical="center" wrapText="1"/>
    </xf>
    <xf numFmtId="44" fontId="0" fillId="0" borderId="16" xfId="42" applyFont="1" applyBorder="1" applyAlignment="1">
      <alignment horizontal="center" vertical="center" wrapText="1"/>
    </xf>
    <xf numFmtId="0" fontId="18"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2" fillId="0" borderId="23" xfId="42" applyNumberFormat="1" applyFont="1" applyBorder="1" applyAlignment="1">
      <alignment horizontal="center" vertical="center" wrapText="1"/>
    </xf>
    <xf numFmtId="0" fontId="22" fillId="0" borderId="24" xfId="42" applyNumberFormat="1" applyFont="1" applyBorder="1" applyAlignment="1">
      <alignment horizontal="center" vertical="center" wrapText="1"/>
    </xf>
    <xf numFmtId="0" fontId="22" fillId="0" borderId="25" xfId="42" applyNumberFormat="1"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49" fontId="0" fillId="0" borderId="16" xfId="42" applyNumberFormat="1" applyFont="1" applyBorder="1" applyAlignment="1">
      <alignment horizontal="center" vertical="center" wrapText="1"/>
    </xf>
    <xf numFmtId="49" fontId="0" fillId="0" borderId="17" xfId="42" applyNumberFormat="1" applyFont="1" applyBorder="1" applyAlignment="1">
      <alignment horizontal="center" vertical="center" wrapText="1"/>
    </xf>
    <xf numFmtId="49" fontId="0" fillId="0" borderId="18" xfId="42" applyNumberFormat="1" applyFont="1" applyBorder="1" applyAlignment="1">
      <alignment horizontal="center" vertical="center" wrapText="1"/>
    </xf>
    <xf numFmtId="44" fontId="0" fillId="0" borderId="26" xfId="42" applyFont="1" applyBorder="1" applyAlignment="1">
      <alignment horizontal="center" vertical="center" wrapText="1"/>
    </xf>
    <xf numFmtId="44" fontId="0" fillId="0" borderId="28" xfId="42" applyFont="1" applyBorder="1" applyAlignment="1">
      <alignment horizontal="center" vertical="center" wrapText="1"/>
    </xf>
    <xf numFmtId="44" fontId="0" fillId="0" borderId="27" xfId="42" applyFont="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showGridLines="0" tabSelected="1" view="pageLayout" topLeftCell="D1" zoomScaleNormal="100" workbookViewId="0">
      <selection activeCell="E8" sqref="E8:H8"/>
    </sheetView>
  </sheetViews>
  <sheetFormatPr defaultColWidth="7.7109375" defaultRowHeight="15" x14ac:dyDescent="0.25"/>
  <cols>
    <col min="1" max="1" width="6.28515625" style="4" hidden="1" customWidth="1"/>
    <col min="2" max="2" width="26.28515625" style="4" hidden="1" customWidth="1"/>
    <col min="3" max="3" width="15" style="4" hidden="1" customWidth="1"/>
    <col min="4" max="4" width="1.140625" style="4" customWidth="1"/>
    <col min="5" max="5" width="20.7109375" style="9" customWidth="1"/>
    <col min="6" max="6" width="23.7109375" style="4" customWidth="1"/>
    <col min="7" max="7" width="20.140625" bestFit="1" customWidth="1"/>
    <col min="8" max="8" width="21" bestFit="1" customWidth="1"/>
    <col min="9" max="9" width="15.5703125" hidden="1" customWidth="1"/>
    <col min="10" max="10" width="14.28515625" hidden="1" customWidth="1"/>
  </cols>
  <sheetData>
    <row r="1" spans="1:10" ht="33" customHeight="1" x14ac:dyDescent="0.25">
      <c r="A1" s="5"/>
      <c r="B1" s="1"/>
      <c r="C1" s="11" t="s">
        <v>0</v>
      </c>
      <c r="D1" s="13"/>
      <c r="E1" s="17" t="s">
        <v>9</v>
      </c>
      <c r="F1" s="16" t="s">
        <v>16</v>
      </c>
      <c r="G1" s="16" t="s">
        <v>17</v>
      </c>
      <c r="H1" s="16" t="s">
        <v>18</v>
      </c>
      <c r="I1" s="16" t="s">
        <v>14</v>
      </c>
      <c r="J1" s="16" t="s">
        <v>15</v>
      </c>
    </row>
    <row r="2" spans="1:10" ht="24.95" customHeight="1" x14ac:dyDescent="0.25">
      <c r="A2" s="5">
        <v>1</v>
      </c>
      <c r="B2" s="6"/>
      <c r="C2" s="12">
        <v>10.95</v>
      </c>
      <c r="D2" s="14"/>
      <c r="E2" s="15" t="s">
        <v>10</v>
      </c>
      <c r="F2" s="19"/>
      <c r="G2" s="19"/>
      <c r="H2" s="19"/>
      <c r="I2" s="14">
        <f>SUM(G2+F2+H2)*10/3</f>
        <v>0</v>
      </c>
      <c r="J2" s="14">
        <f>SUM(I2)/10</f>
        <v>0</v>
      </c>
    </row>
    <row r="3" spans="1:10" ht="24.95" customHeight="1" x14ac:dyDescent="0.25">
      <c r="A3" s="5">
        <v>2</v>
      </c>
      <c r="B3" s="6"/>
      <c r="C3" s="12">
        <v>14.83</v>
      </c>
      <c r="D3" s="14"/>
      <c r="E3" s="15" t="s">
        <v>11</v>
      </c>
      <c r="F3" s="19"/>
      <c r="G3" s="19"/>
      <c r="H3" s="19"/>
      <c r="I3" s="14">
        <f>SUM(G3+F3+H3)*14/3</f>
        <v>0</v>
      </c>
      <c r="J3" s="14">
        <f>SUM(I3)/14</f>
        <v>0</v>
      </c>
    </row>
    <row r="4" spans="1:10" ht="24.95" customHeight="1" x14ac:dyDescent="0.25">
      <c r="A4" s="5">
        <v>3</v>
      </c>
      <c r="B4" s="6"/>
      <c r="C4" s="12">
        <v>10.95</v>
      </c>
      <c r="D4" s="14"/>
      <c r="E4" s="15" t="s">
        <v>12</v>
      </c>
      <c r="F4" s="19"/>
      <c r="G4" s="19"/>
      <c r="H4" s="19"/>
      <c r="I4" s="14">
        <f>SUM(G4+F4+H4)*20/3</f>
        <v>0</v>
      </c>
      <c r="J4" s="14">
        <f>SUM(I4)/20</f>
        <v>0</v>
      </c>
    </row>
    <row r="5" spans="1:10" ht="24.95" customHeight="1" x14ac:dyDescent="0.25">
      <c r="A5" s="5">
        <v>4</v>
      </c>
      <c r="B5" s="6"/>
      <c r="C5" s="12">
        <v>14.83</v>
      </c>
      <c r="D5" s="14"/>
      <c r="E5" s="15" t="s">
        <v>13</v>
      </c>
      <c r="F5" s="19"/>
      <c r="G5" s="19"/>
      <c r="H5" s="19"/>
      <c r="I5" s="14">
        <f>SUM(G5+F5+H5)*30/3</f>
        <v>0</v>
      </c>
      <c r="J5" s="14">
        <f>SUM(I5)/30</f>
        <v>0</v>
      </c>
    </row>
    <row r="6" spans="1:10" ht="12.6" customHeight="1" x14ac:dyDescent="0.25">
      <c r="A6" s="5"/>
      <c r="B6" s="6"/>
      <c r="C6" s="12"/>
      <c r="D6" s="14"/>
      <c r="E6" s="32"/>
      <c r="F6" s="33"/>
      <c r="G6" s="33"/>
      <c r="H6" s="34"/>
      <c r="I6" s="14"/>
      <c r="J6" s="14"/>
    </row>
    <row r="7" spans="1:10" ht="24.95" customHeight="1" x14ac:dyDescent="0.25">
      <c r="A7" s="5"/>
      <c r="B7" s="6"/>
      <c r="C7" s="12"/>
      <c r="D7" s="14"/>
      <c r="E7" s="16" t="s">
        <v>14</v>
      </c>
      <c r="F7" s="19"/>
      <c r="G7" s="14"/>
      <c r="H7" s="14"/>
      <c r="I7" s="14"/>
      <c r="J7" s="14"/>
    </row>
    <row r="8" spans="1:10" ht="24.95" customHeight="1" x14ac:dyDescent="0.25">
      <c r="A8" s="5"/>
      <c r="B8" s="6"/>
      <c r="C8" s="12"/>
      <c r="D8" s="14"/>
      <c r="E8" s="29"/>
      <c r="F8" s="30"/>
      <c r="G8" s="30"/>
      <c r="H8" s="31"/>
      <c r="I8" s="14"/>
      <c r="J8" s="14"/>
    </row>
    <row r="9" spans="1:10" ht="43.35" customHeight="1" thickBot="1" x14ac:dyDescent="0.3">
      <c r="A9" s="5"/>
      <c r="B9" s="6"/>
      <c r="C9" s="12"/>
      <c r="D9" s="14"/>
      <c r="E9" s="22" t="s">
        <v>19</v>
      </c>
      <c r="F9" s="35"/>
      <c r="G9" s="36"/>
      <c r="H9" s="37"/>
      <c r="I9" s="20"/>
      <c r="J9" s="14"/>
    </row>
    <row r="10" spans="1:10" ht="147" customHeight="1" thickBot="1" x14ac:dyDescent="0.3">
      <c r="A10" s="5"/>
      <c r="B10" s="6"/>
      <c r="C10" s="12"/>
      <c r="D10" s="21"/>
      <c r="E10" s="26" t="s">
        <v>21</v>
      </c>
      <c r="F10" s="27"/>
      <c r="G10" s="27"/>
      <c r="H10" s="28"/>
      <c r="I10" s="20"/>
      <c r="J10" s="14"/>
    </row>
    <row r="11" spans="1:10" ht="24.95" customHeight="1" x14ac:dyDescent="0.25">
      <c r="A11" s="5"/>
      <c r="B11" s="6"/>
      <c r="C11" s="12"/>
      <c r="D11" s="14"/>
      <c r="E11" s="23" t="s">
        <v>20</v>
      </c>
      <c r="F11" s="24"/>
      <c r="G11" s="24"/>
      <c r="H11" s="25"/>
      <c r="I11" s="14">
        <v>0</v>
      </c>
      <c r="J11" s="14">
        <f>SUM(J2,J3,J4,J5)/4</f>
        <v>0</v>
      </c>
    </row>
    <row r="13" spans="1:10" x14ac:dyDescent="0.25">
      <c r="E13" s="8"/>
      <c r="F13" s="10"/>
      <c r="H13" s="18"/>
    </row>
    <row r="16" spans="1:10" hidden="1" x14ac:dyDescent="0.25"/>
    <row r="17" spans="2:3" hidden="1" x14ac:dyDescent="0.25"/>
    <row r="18" spans="2:3" hidden="1" x14ac:dyDescent="0.25"/>
    <row r="19" spans="2:3" hidden="1" x14ac:dyDescent="0.25"/>
    <row r="20" spans="2:3" hidden="1" x14ac:dyDescent="0.25"/>
    <row r="21" spans="2:3" ht="15.75" hidden="1" thickBot="1" x14ac:dyDescent="0.3">
      <c r="C21" s="2" t="s">
        <v>7</v>
      </c>
    </row>
    <row r="22" spans="2:3" hidden="1" x14ac:dyDescent="0.25">
      <c r="C22" s="1" t="s">
        <v>0</v>
      </c>
    </row>
    <row r="23" spans="2:3" hidden="1" x14ac:dyDescent="0.25">
      <c r="C23" s="7"/>
    </row>
    <row r="24" spans="2:3" hidden="1" x14ac:dyDescent="0.25">
      <c r="C24" s="7"/>
    </row>
    <row r="25" spans="2:3" hidden="1" x14ac:dyDescent="0.25">
      <c r="B25" s="6" t="s">
        <v>3</v>
      </c>
      <c r="C25" s="7">
        <v>22.96</v>
      </c>
    </row>
    <row r="26" spans="2:3" hidden="1" x14ac:dyDescent="0.25">
      <c r="B26" s="6" t="s">
        <v>4</v>
      </c>
      <c r="C26" s="7">
        <v>22.96</v>
      </c>
    </row>
    <row r="27" spans="2:3" hidden="1" x14ac:dyDescent="0.25">
      <c r="B27" s="6" t="s">
        <v>5</v>
      </c>
      <c r="C27" s="7">
        <v>22.96</v>
      </c>
    </row>
    <row r="28" spans="2:3" hidden="1" x14ac:dyDescent="0.25">
      <c r="C28" s="7"/>
    </row>
    <row r="29" spans="2:3" hidden="1" x14ac:dyDescent="0.25"/>
    <row r="30" spans="2:3" ht="15.75" hidden="1" thickBot="1" x14ac:dyDescent="0.3">
      <c r="C30" s="3" t="s">
        <v>8</v>
      </c>
    </row>
    <row r="31" spans="2:3" hidden="1" x14ac:dyDescent="0.25">
      <c r="C31" s="1" t="s">
        <v>0</v>
      </c>
    </row>
    <row r="32" spans="2:3" hidden="1" x14ac:dyDescent="0.25">
      <c r="B32" s="6" t="s">
        <v>1</v>
      </c>
      <c r="C32" s="7">
        <v>12.44</v>
      </c>
    </row>
    <row r="33" spans="2:3" hidden="1" x14ac:dyDescent="0.25">
      <c r="B33" s="6" t="s">
        <v>2</v>
      </c>
      <c r="C33" s="7">
        <v>14.44</v>
      </c>
    </row>
    <row r="34" spans="2:3" hidden="1" x14ac:dyDescent="0.25">
      <c r="B34" s="6" t="s">
        <v>3</v>
      </c>
      <c r="C34" s="7">
        <v>12.44</v>
      </c>
    </row>
    <row r="35" spans="2:3" hidden="1" x14ac:dyDescent="0.25">
      <c r="B35" s="6" t="s">
        <v>4</v>
      </c>
      <c r="C35" s="7">
        <v>17.940000000000001</v>
      </c>
    </row>
    <row r="36" spans="2:3" hidden="1" x14ac:dyDescent="0.25">
      <c r="B36" s="6" t="s">
        <v>5</v>
      </c>
      <c r="C36" s="7">
        <v>14.94</v>
      </c>
    </row>
    <row r="37" spans="2:3" hidden="1" x14ac:dyDescent="0.25">
      <c r="B37" s="6" t="s">
        <v>6</v>
      </c>
      <c r="C37" s="7">
        <v>14.94</v>
      </c>
    </row>
    <row r="38" spans="2:3" hidden="1" x14ac:dyDescent="0.25"/>
    <row r="39" spans="2:3" hidden="1" x14ac:dyDescent="0.25"/>
    <row r="40" spans="2:3" hidden="1" x14ac:dyDescent="0.25"/>
  </sheetData>
  <mergeCells count="5">
    <mergeCell ref="E11:H11"/>
    <mergeCell ref="E10:H10"/>
    <mergeCell ref="E8:H8"/>
    <mergeCell ref="E6:H6"/>
    <mergeCell ref="F9:H9"/>
  </mergeCells>
  <printOptions gridLines="1"/>
  <pageMargins left="0.25" right="0.25" top="1.75" bottom="0.5" header="0.5" footer="0.5"/>
  <pageSetup fitToHeight="99" orientation="portrait" r:id="rId1"/>
  <headerFooter>
    <oddHeader>&amp;L&amp;"-,Bold"&amp;16RFx# 3000023825&amp;C&amp;"-,Bold"&amp;16Attachment C - Price Sheet&amp;R&amp;"-,Bold"&amp;16Louisiana Dept of 
 Wildlife and Fisheries</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Contract # 3000023825</vt:lpstr>
      <vt:lpstr>'Contract # 3000023825'!Print_Area</vt:lpstr>
      <vt:lpstr>'Contract # 3000023825'!Print_Titles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Purpera</dc:creator>
  <cp:lastModifiedBy>Richard Iverstine</cp:lastModifiedBy>
  <cp:lastPrinted>2024-11-15T17:31:14Z</cp:lastPrinted>
  <dcterms:created xsi:type="dcterms:W3CDTF">2017-01-04T19:54:15Z</dcterms:created>
  <dcterms:modified xsi:type="dcterms:W3CDTF">2024-11-15T18:43:39Z</dcterms:modified>
</cp:coreProperties>
</file>